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activeTab="1"/>
  </bookViews>
  <sheets>
    <sheet name="плановые назначения" sheetId="1" r:id="rId1"/>
    <sheet name="фактически исполнено" sheetId="2" r:id="rId2"/>
    <sheet name="Лист3" sheetId="3" r:id="rId3"/>
  </sheets>
  <definedNames>
    <definedName name="_xlnm.Print_Area" localSheetId="1">'фактически исполнено'!$A$1:$K$22</definedName>
  </definedNames>
  <calcPr fullCalcOnLoad="1"/>
</workbook>
</file>

<file path=xl/sharedStrings.xml><?xml version="1.0" encoding="utf-8"?>
<sst xmlns="http://schemas.openxmlformats.org/spreadsheetml/2006/main" count="57" uniqueCount="29">
  <si>
    <t>А</t>
  </si>
  <si>
    <t>Безвозмездные перечисления</t>
  </si>
  <si>
    <t>Наименование муниципального образования</t>
  </si>
  <si>
    <t>Доходы, всего</t>
  </si>
  <si>
    <t>Расходы, всего</t>
  </si>
  <si>
    <t>Изменение остатков средств на счетах по учету средств бюджета (+, -)</t>
  </si>
  <si>
    <t>Акции и иные формы участия в капитале, находящиеся в муниципальной собственности</t>
  </si>
  <si>
    <t>Бюджетные кредиты от других бюджетов бюджетной системы Российской Федерации</t>
  </si>
  <si>
    <t>Предельная норма дефицита бюджета, %</t>
  </si>
  <si>
    <t>Дефицит бюджета, %</t>
  </si>
  <si>
    <t>(плановые назначения)</t>
  </si>
  <si>
    <t>Дефицит бюджета (-), профицит (+)</t>
  </si>
  <si>
    <t>(фактическое исполнение)</t>
  </si>
  <si>
    <t xml:space="preserve">Безвозмездные поступления </t>
  </si>
  <si>
    <t>Итого:</t>
  </si>
  <si>
    <t>-</t>
  </si>
  <si>
    <t xml:space="preserve"> -</t>
  </si>
  <si>
    <t>тыс. рублей</t>
  </si>
  <si>
    <t xml:space="preserve">Информация о соблюдении сельскими поселениями Мясниковского района </t>
  </si>
  <si>
    <t>Большесальское с/п</t>
  </si>
  <si>
    <t>Калининское с/п</t>
  </si>
  <si>
    <t>Краснокрымское с/п</t>
  </si>
  <si>
    <t>Крымское с/п</t>
  </si>
  <si>
    <t>Недвиговское с/п</t>
  </si>
  <si>
    <t>Петровское с/п</t>
  </si>
  <si>
    <t>Чалтырское с/п</t>
  </si>
  <si>
    <t>Информация о соблюдении сельскими поселениями Мясниковского района</t>
  </si>
  <si>
    <t>предельного размера дефицита местного бюджета, установленного статьей 921  Бюджетного Кодекса Российской Федерации</t>
  </si>
  <si>
    <t>на  01 января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</si>
</sst>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#,##0.0"/>
    <numFmt numFmtId="166" formatCode="_-* #,##0.0_р_._-;\-* #,##0.0_р_._-;_-* &quot;-&quot;?_р_._-;_-@_-"/>
    <numFmt numFmtId="167" formatCode="#,##0.0_ ;[Red]\-#,##0.0\ "/>
    <numFmt numFmtId="168" formatCode="#,##0.0_ ;\-#,##0.0\ "/>
    <numFmt numFmtId="169" formatCode="#,##0.00_ ;\-#,##0.00\ "/>
    <numFmt numFmtId="170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/>
    </xf>
    <xf numFmtId="166" fontId="4" fillId="0" borderId="11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168" fontId="5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0" zoomScaleNormal="8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2" sqref="G22"/>
    </sheetView>
  </sheetViews>
  <sheetFormatPr defaultColWidth="9.125" defaultRowHeight="12.75"/>
  <cols>
    <col min="1" max="1" width="20.50390625" style="1" customWidth="1"/>
    <col min="2" max="2" width="12.875" style="1" customWidth="1"/>
    <col min="3" max="3" width="16.875" style="1" customWidth="1"/>
    <col min="4" max="4" width="15.125" style="1" customWidth="1"/>
    <col min="5" max="5" width="16.50390625" style="1" customWidth="1"/>
    <col min="6" max="6" width="14.875" style="1" customWidth="1"/>
    <col min="7" max="8" width="16.375" style="1" customWidth="1"/>
    <col min="9" max="9" width="15.875" style="1" customWidth="1"/>
    <col min="10" max="10" width="15.00390625" style="1" customWidth="1"/>
    <col min="11" max="16384" width="9.125" style="1" customWidth="1"/>
  </cols>
  <sheetData>
    <row r="1" spans="1:10" ht="16.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5.7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"/>
    </row>
    <row r="4" spans="1:10" ht="15.75" customHeight="1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6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6.5">
      <c r="A6" s="5"/>
      <c r="B6" s="5"/>
      <c r="C6" s="5"/>
      <c r="D6" s="5"/>
      <c r="E6" s="5"/>
      <c r="F6" s="5"/>
      <c r="G6" s="5"/>
      <c r="H6" s="5"/>
      <c r="I6" s="5"/>
      <c r="J6" s="4" t="s">
        <v>17</v>
      </c>
    </row>
    <row r="7" spans="1:10" ht="12.75" customHeight="1">
      <c r="A7" s="24" t="s">
        <v>2</v>
      </c>
      <c r="B7" s="24" t="s">
        <v>8</v>
      </c>
      <c r="C7" s="24" t="s">
        <v>3</v>
      </c>
      <c r="D7" s="24" t="s">
        <v>1</v>
      </c>
      <c r="E7" s="24" t="s">
        <v>4</v>
      </c>
      <c r="F7" s="24" t="s">
        <v>11</v>
      </c>
      <c r="G7" s="24" t="s">
        <v>5</v>
      </c>
      <c r="H7" s="24" t="s">
        <v>6</v>
      </c>
      <c r="I7" s="24" t="s">
        <v>7</v>
      </c>
      <c r="J7" s="24" t="s">
        <v>9</v>
      </c>
    </row>
    <row r="8" spans="1:10" ht="117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2.75" customHeight="1">
      <c r="A9" s="6" t="s">
        <v>0</v>
      </c>
      <c r="B9" s="6">
        <v>1</v>
      </c>
      <c r="C9" s="6">
        <v>2</v>
      </c>
      <c r="D9" s="6">
        <v>3</v>
      </c>
      <c r="E9" s="6">
        <v>4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26.25" customHeight="1">
      <c r="A10" s="7" t="s">
        <v>19</v>
      </c>
      <c r="B10" s="8">
        <v>10</v>
      </c>
      <c r="C10" s="18">
        <v>12221.1</v>
      </c>
      <c r="D10" s="18">
        <v>3716</v>
      </c>
      <c r="E10" s="18">
        <v>16437.5</v>
      </c>
      <c r="F10" s="18">
        <f aca="true" t="shared" si="0" ref="F10:F16">C10-E10</f>
        <v>-4216.4</v>
      </c>
      <c r="G10" s="18">
        <f>-F10</f>
        <v>4216.4</v>
      </c>
      <c r="H10" s="9">
        <v>0</v>
      </c>
      <c r="I10" s="9">
        <v>0</v>
      </c>
      <c r="J10" s="9">
        <f aca="true" t="shared" si="1" ref="J10:J17">(F10+G10+H10+I10)/(C10-D10)</f>
        <v>0</v>
      </c>
    </row>
    <row r="11" spans="1:10" ht="26.25" customHeight="1">
      <c r="A11" s="10" t="s">
        <v>20</v>
      </c>
      <c r="B11" s="8">
        <v>10</v>
      </c>
      <c r="C11" s="18">
        <v>13757</v>
      </c>
      <c r="D11" s="18">
        <v>5452.5</v>
      </c>
      <c r="E11" s="18">
        <v>14311.1</v>
      </c>
      <c r="F11" s="18">
        <f t="shared" si="0"/>
        <v>-554.1000000000004</v>
      </c>
      <c r="G11" s="18">
        <f aca="true" t="shared" si="2" ref="G11:G16">-F11</f>
        <v>554.1000000000004</v>
      </c>
      <c r="H11" s="9">
        <v>0</v>
      </c>
      <c r="I11" s="9">
        <v>0</v>
      </c>
      <c r="J11" s="9">
        <f t="shared" si="1"/>
        <v>0</v>
      </c>
    </row>
    <row r="12" spans="1:10" ht="26.25" customHeight="1">
      <c r="A12" s="11" t="s">
        <v>21</v>
      </c>
      <c r="B12" s="8">
        <v>10</v>
      </c>
      <c r="C12" s="18">
        <v>16993.2</v>
      </c>
      <c r="D12" s="18">
        <v>277.2</v>
      </c>
      <c r="E12" s="18">
        <v>25993.2</v>
      </c>
      <c r="F12" s="18">
        <f t="shared" si="0"/>
        <v>-9000</v>
      </c>
      <c r="G12" s="18">
        <f t="shared" si="2"/>
        <v>9000</v>
      </c>
      <c r="H12" s="9">
        <v>0</v>
      </c>
      <c r="I12" s="9">
        <v>0</v>
      </c>
      <c r="J12" s="9">
        <f t="shared" si="1"/>
        <v>0</v>
      </c>
    </row>
    <row r="13" spans="1:10" ht="28.5" customHeight="1">
      <c r="A13" s="11" t="s">
        <v>22</v>
      </c>
      <c r="B13" s="8">
        <v>10</v>
      </c>
      <c r="C13" s="18">
        <v>45486.3</v>
      </c>
      <c r="D13" s="18">
        <v>34398</v>
      </c>
      <c r="E13" s="18">
        <v>47658.6</v>
      </c>
      <c r="F13" s="18">
        <f t="shared" si="0"/>
        <v>-2172.2999999999956</v>
      </c>
      <c r="G13" s="18">
        <f t="shared" si="2"/>
        <v>2172.2999999999956</v>
      </c>
      <c r="H13" s="9">
        <v>0</v>
      </c>
      <c r="I13" s="9">
        <v>0</v>
      </c>
      <c r="J13" s="9">
        <f t="shared" si="1"/>
        <v>0</v>
      </c>
    </row>
    <row r="14" spans="1:10" ht="27" customHeight="1">
      <c r="A14" s="11" t="s">
        <v>23</v>
      </c>
      <c r="B14" s="8">
        <v>10</v>
      </c>
      <c r="C14" s="18">
        <v>17532.1</v>
      </c>
      <c r="D14" s="18">
        <v>10885.4</v>
      </c>
      <c r="E14" s="18">
        <v>17633.4</v>
      </c>
      <c r="F14" s="18">
        <f t="shared" si="0"/>
        <v>-101.30000000000291</v>
      </c>
      <c r="G14" s="18">
        <f t="shared" si="2"/>
        <v>101.30000000000291</v>
      </c>
      <c r="H14" s="9">
        <v>0</v>
      </c>
      <c r="I14" s="9">
        <v>0</v>
      </c>
      <c r="J14" s="9">
        <f t="shared" si="1"/>
        <v>0</v>
      </c>
    </row>
    <row r="15" spans="1:10" ht="27.75" customHeight="1">
      <c r="A15" s="11" t="s">
        <v>24</v>
      </c>
      <c r="B15" s="8">
        <v>10</v>
      </c>
      <c r="C15" s="18">
        <v>10964.4</v>
      </c>
      <c r="D15" s="18">
        <v>5966.1</v>
      </c>
      <c r="E15" s="18">
        <v>12319.9</v>
      </c>
      <c r="F15" s="18">
        <f t="shared" si="0"/>
        <v>-1355.5</v>
      </c>
      <c r="G15" s="18">
        <f t="shared" si="2"/>
        <v>1355.5</v>
      </c>
      <c r="H15" s="9">
        <v>0</v>
      </c>
      <c r="I15" s="9">
        <v>0</v>
      </c>
      <c r="J15" s="9">
        <f t="shared" si="1"/>
        <v>0</v>
      </c>
    </row>
    <row r="16" spans="1:10" ht="27.75" customHeight="1">
      <c r="A16" s="11" t="s">
        <v>25</v>
      </c>
      <c r="B16" s="8">
        <v>10</v>
      </c>
      <c r="C16" s="18">
        <v>67110.4</v>
      </c>
      <c r="D16" s="18">
        <v>958.1</v>
      </c>
      <c r="E16" s="18">
        <v>67806.4</v>
      </c>
      <c r="F16" s="18">
        <f t="shared" si="0"/>
        <v>-696</v>
      </c>
      <c r="G16" s="18">
        <f t="shared" si="2"/>
        <v>696</v>
      </c>
      <c r="H16" s="9">
        <v>0</v>
      </c>
      <c r="I16" s="9">
        <v>0</v>
      </c>
      <c r="J16" s="9">
        <f t="shared" si="1"/>
        <v>0</v>
      </c>
    </row>
    <row r="17" spans="1:10" s="17" customFormat="1" ht="26.25" customHeight="1">
      <c r="A17" s="14" t="s">
        <v>14</v>
      </c>
      <c r="B17" s="15"/>
      <c r="C17" s="19">
        <f>SUM(C10:C16)</f>
        <v>184064.5</v>
      </c>
      <c r="D17" s="19">
        <f>SUM(D10:D16)</f>
        <v>61653.299999999996</v>
      </c>
      <c r="E17" s="19">
        <f>SUM(E10:E16)</f>
        <v>202160.09999999998</v>
      </c>
      <c r="F17" s="19">
        <f>F10+F11+F12+F13+F14+F15+F16</f>
        <v>-18095.6</v>
      </c>
      <c r="G17" s="19">
        <f>G10+G11+G12+G13+G14+G15+G16</f>
        <v>18095.6</v>
      </c>
      <c r="H17" s="16">
        <v>0</v>
      </c>
      <c r="I17" s="16">
        <v>0</v>
      </c>
      <c r="J17" s="16">
        <f t="shared" si="1"/>
        <v>0</v>
      </c>
    </row>
    <row r="18" spans="1:10" ht="16.5">
      <c r="A18" s="11"/>
      <c r="B18" s="12"/>
      <c r="C18" s="9"/>
      <c r="D18" s="9"/>
      <c r="E18" s="9"/>
      <c r="F18" s="9"/>
      <c r="G18" s="9"/>
      <c r="H18" s="9"/>
      <c r="I18" s="9"/>
      <c r="J18" s="9"/>
    </row>
    <row r="19" spans="1:10" ht="16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6.5">
      <c r="A20" s="5"/>
      <c r="B20" s="5"/>
      <c r="C20" s="5"/>
      <c r="E20" s="5"/>
      <c r="F20" s="5"/>
      <c r="G20" s="5"/>
      <c r="H20" s="5"/>
      <c r="I20" s="5"/>
      <c r="J20" s="5"/>
    </row>
    <row r="21" spans="1:10" ht="16.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14">
    <mergeCell ref="A7:A8"/>
    <mergeCell ref="C7:C8"/>
    <mergeCell ref="B7:B8"/>
    <mergeCell ref="H7:H8"/>
    <mergeCell ref="D7:D8"/>
    <mergeCell ref="E7:E8"/>
    <mergeCell ref="F7:F8"/>
    <mergeCell ref="G7:G8"/>
    <mergeCell ref="A1:J1"/>
    <mergeCell ref="A2:J2"/>
    <mergeCell ref="A4:J4"/>
    <mergeCell ref="A3:J3"/>
    <mergeCell ref="I7:I8"/>
    <mergeCell ref="J7:J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7" zoomScaleNormal="87" zoomScaleSheetLayoutView="100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2" sqref="E12"/>
    </sheetView>
  </sheetViews>
  <sheetFormatPr defaultColWidth="9.125" defaultRowHeight="12.75"/>
  <cols>
    <col min="1" max="1" width="20.50390625" style="1" customWidth="1"/>
    <col min="2" max="2" width="14.00390625" style="1" customWidth="1"/>
    <col min="3" max="3" width="15.375" style="1" customWidth="1"/>
    <col min="4" max="4" width="16.00390625" style="1" customWidth="1"/>
    <col min="5" max="5" width="16.50390625" style="1" customWidth="1"/>
    <col min="6" max="6" width="14.875" style="1" customWidth="1"/>
    <col min="7" max="7" width="16.375" style="1" customWidth="1"/>
    <col min="8" max="8" width="15.375" style="1" customWidth="1"/>
    <col min="9" max="9" width="14.625" style="1" customWidth="1"/>
    <col min="10" max="10" width="12.00390625" style="1" customWidth="1"/>
    <col min="11" max="11" width="11.50390625" style="1" customWidth="1"/>
    <col min="12" max="16384" width="9.125" style="1" customWidth="1"/>
  </cols>
  <sheetData>
    <row r="1" spans="1:10" ht="16.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.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 customHeight="1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6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6.5">
      <c r="A6" s="5"/>
      <c r="B6" s="5"/>
      <c r="C6" s="5"/>
      <c r="D6" s="5"/>
      <c r="E6" s="5"/>
      <c r="F6" s="5"/>
      <c r="G6" s="5"/>
      <c r="H6" s="5"/>
      <c r="I6" s="5"/>
      <c r="J6" s="4" t="s">
        <v>17</v>
      </c>
    </row>
    <row r="7" spans="1:10" ht="12.75" customHeight="1">
      <c r="A7" s="24" t="s">
        <v>2</v>
      </c>
      <c r="B7" s="24" t="s">
        <v>8</v>
      </c>
      <c r="C7" s="24" t="s">
        <v>3</v>
      </c>
      <c r="D7" s="24" t="s">
        <v>13</v>
      </c>
      <c r="E7" s="24" t="s">
        <v>4</v>
      </c>
      <c r="F7" s="24" t="s">
        <v>11</v>
      </c>
      <c r="G7" s="24" t="s">
        <v>5</v>
      </c>
      <c r="H7" s="24" t="s">
        <v>6</v>
      </c>
      <c r="I7" s="24" t="s">
        <v>7</v>
      </c>
      <c r="J7" s="24" t="s">
        <v>9</v>
      </c>
    </row>
    <row r="8" spans="1:10" ht="111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2.75" customHeight="1">
      <c r="A9" s="6" t="s">
        <v>0</v>
      </c>
      <c r="B9" s="6">
        <v>1</v>
      </c>
      <c r="C9" s="6">
        <v>2</v>
      </c>
      <c r="D9" s="6">
        <v>3</v>
      </c>
      <c r="E9" s="6">
        <v>4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1" ht="26.25" customHeight="1">
      <c r="A10" s="7" t="s">
        <v>19</v>
      </c>
      <c r="B10" s="8">
        <v>10</v>
      </c>
      <c r="C10" s="18">
        <v>13662</v>
      </c>
      <c r="D10" s="18">
        <v>3727</v>
      </c>
      <c r="E10" s="18">
        <v>15361.4</v>
      </c>
      <c r="F10" s="22">
        <f aca="true" t="shared" si="0" ref="F10:F16">C10-E10</f>
        <v>-1699.3999999999996</v>
      </c>
      <c r="G10" s="22">
        <f>-F10</f>
        <v>1699.3999999999996</v>
      </c>
      <c r="H10" s="9">
        <v>0</v>
      </c>
      <c r="I10" s="9">
        <v>0</v>
      </c>
      <c r="J10" s="9" t="s">
        <v>16</v>
      </c>
      <c r="K10" s="3"/>
    </row>
    <row r="11" spans="1:11" ht="27.75" customHeight="1">
      <c r="A11" s="10" t="s">
        <v>20</v>
      </c>
      <c r="B11" s="8">
        <v>10</v>
      </c>
      <c r="C11" s="18">
        <v>13640.8</v>
      </c>
      <c r="D11" s="18">
        <v>5441.1</v>
      </c>
      <c r="E11" s="18">
        <v>13938.1</v>
      </c>
      <c r="F11" s="22">
        <f t="shared" si="0"/>
        <v>-297.3000000000011</v>
      </c>
      <c r="G11" s="22">
        <f aca="true" t="shared" si="1" ref="G11:G16">-F11</f>
        <v>297.3000000000011</v>
      </c>
      <c r="H11" s="9">
        <v>0</v>
      </c>
      <c r="I11" s="9">
        <v>0</v>
      </c>
      <c r="J11" s="9" t="s">
        <v>16</v>
      </c>
      <c r="K11" s="3"/>
    </row>
    <row r="12" spans="1:11" ht="27" customHeight="1">
      <c r="A12" s="11" t="s">
        <v>21</v>
      </c>
      <c r="B12" s="8">
        <v>10</v>
      </c>
      <c r="C12" s="18">
        <v>20552.8</v>
      </c>
      <c r="D12" s="18">
        <v>252.4</v>
      </c>
      <c r="E12" s="18">
        <v>23343.2</v>
      </c>
      <c r="F12" s="22">
        <f t="shared" si="0"/>
        <v>-2790.4000000000015</v>
      </c>
      <c r="G12" s="22">
        <f t="shared" si="1"/>
        <v>2790.4000000000015</v>
      </c>
      <c r="H12" s="9">
        <v>0</v>
      </c>
      <c r="I12" s="9">
        <v>0</v>
      </c>
      <c r="J12" s="9" t="s">
        <v>16</v>
      </c>
      <c r="K12" s="3"/>
    </row>
    <row r="13" spans="1:11" ht="24.75" customHeight="1">
      <c r="A13" s="11" t="s">
        <v>22</v>
      </c>
      <c r="B13" s="8">
        <v>10</v>
      </c>
      <c r="C13" s="18">
        <v>46835.4</v>
      </c>
      <c r="D13" s="18">
        <v>33362</v>
      </c>
      <c r="E13" s="18">
        <v>45250.2</v>
      </c>
      <c r="F13" s="22">
        <f t="shared" si="0"/>
        <v>1585.2000000000044</v>
      </c>
      <c r="G13" s="22">
        <f t="shared" si="1"/>
        <v>-1585.2000000000044</v>
      </c>
      <c r="H13" s="9">
        <v>0</v>
      </c>
      <c r="I13" s="9">
        <v>0</v>
      </c>
      <c r="J13" s="9" t="s">
        <v>16</v>
      </c>
      <c r="K13" s="3"/>
    </row>
    <row r="14" spans="1:11" ht="26.25" customHeight="1">
      <c r="A14" s="11" t="s">
        <v>23</v>
      </c>
      <c r="B14" s="8">
        <v>10</v>
      </c>
      <c r="C14" s="18">
        <v>17253.5</v>
      </c>
      <c r="D14" s="18">
        <v>10870.2</v>
      </c>
      <c r="E14" s="18">
        <v>17265.6</v>
      </c>
      <c r="F14" s="22">
        <f t="shared" si="0"/>
        <v>-12.099999999998545</v>
      </c>
      <c r="G14" s="22">
        <f t="shared" si="1"/>
        <v>12.099999999998545</v>
      </c>
      <c r="H14" s="9">
        <v>0</v>
      </c>
      <c r="I14" s="9">
        <v>0</v>
      </c>
      <c r="J14" s="9" t="s">
        <v>16</v>
      </c>
      <c r="K14" s="3"/>
    </row>
    <row r="15" spans="1:11" ht="25.5" customHeight="1">
      <c r="A15" s="11" t="s">
        <v>24</v>
      </c>
      <c r="B15" s="8">
        <v>10</v>
      </c>
      <c r="C15" s="18">
        <v>12595.1</v>
      </c>
      <c r="D15" s="18">
        <v>5964.2</v>
      </c>
      <c r="E15" s="18">
        <v>12080.5</v>
      </c>
      <c r="F15" s="22">
        <f t="shared" si="0"/>
        <v>514.6000000000004</v>
      </c>
      <c r="G15" s="22">
        <f t="shared" si="1"/>
        <v>-514.6000000000004</v>
      </c>
      <c r="H15" s="9">
        <v>0</v>
      </c>
      <c r="I15" s="9">
        <v>0</v>
      </c>
      <c r="J15" s="9" t="s">
        <v>16</v>
      </c>
      <c r="K15" s="3"/>
    </row>
    <row r="16" spans="1:11" ht="33" customHeight="1">
      <c r="A16" s="11" t="s">
        <v>25</v>
      </c>
      <c r="B16" s="8">
        <v>10</v>
      </c>
      <c r="C16" s="18">
        <v>60759.8</v>
      </c>
      <c r="D16" s="18">
        <v>841.8</v>
      </c>
      <c r="E16" s="18">
        <v>62225.2</v>
      </c>
      <c r="F16" s="22">
        <f t="shared" si="0"/>
        <v>-1465.3999999999942</v>
      </c>
      <c r="G16" s="22">
        <f t="shared" si="1"/>
        <v>1465.3999999999942</v>
      </c>
      <c r="H16" s="9">
        <v>0</v>
      </c>
      <c r="I16" s="9">
        <v>0</v>
      </c>
      <c r="J16" s="9" t="s">
        <v>16</v>
      </c>
      <c r="K16" s="3"/>
    </row>
    <row r="17" spans="1:11" s="17" customFormat="1" ht="26.25" customHeight="1">
      <c r="A17" s="14" t="s">
        <v>14</v>
      </c>
      <c r="B17" s="20" t="s">
        <v>15</v>
      </c>
      <c r="C17" s="23">
        <f>SUM(C10:C16)</f>
        <v>185299.40000000002</v>
      </c>
      <c r="D17" s="23">
        <f>SUM(D10:D16)</f>
        <v>60458.7</v>
      </c>
      <c r="E17" s="23">
        <f>SUM(E10:E16)</f>
        <v>189464.2</v>
      </c>
      <c r="F17" s="23">
        <f>F10+F11+F12+F13+F14+F15+F16</f>
        <v>-4164.79999999999</v>
      </c>
      <c r="G17" s="23">
        <f>G10+G11+G12+G13+G14+G15+G16</f>
        <v>4164.79999999999</v>
      </c>
      <c r="H17" s="16">
        <v>0</v>
      </c>
      <c r="I17" s="16">
        <v>0</v>
      </c>
      <c r="J17" s="16" t="s">
        <v>16</v>
      </c>
      <c r="K17" s="21"/>
    </row>
    <row r="18" spans="1:10" ht="13.5" customHeight="1">
      <c r="A18" s="11"/>
      <c r="B18" s="12"/>
      <c r="C18" s="22"/>
      <c r="D18" s="22"/>
      <c r="E18" s="22"/>
      <c r="F18" s="22"/>
      <c r="G18" s="22"/>
      <c r="H18" s="9"/>
      <c r="I18" s="9"/>
      <c r="J18" s="9"/>
    </row>
    <row r="19" spans="1:10" ht="16.5">
      <c r="A19" s="5"/>
      <c r="B19" s="5"/>
      <c r="C19" s="5"/>
      <c r="D19" s="5"/>
      <c r="E19" s="5"/>
      <c r="F19" s="5"/>
      <c r="G19" s="5"/>
      <c r="H19" s="13"/>
      <c r="I19" s="5"/>
      <c r="J19" s="5"/>
    </row>
    <row r="20" spans="1:10" ht="16.5">
      <c r="A20" s="5"/>
      <c r="B20" s="5"/>
      <c r="C20" s="5"/>
      <c r="D20" s="5"/>
      <c r="E20" s="5"/>
      <c r="F20" s="5"/>
      <c r="G20" s="5"/>
      <c r="H20" s="13"/>
      <c r="I20" s="5"/>
      <c r="J20" s="5"/>
    </row>
  </sheetData>
  <sheetProtection/>
  <mergeCells count="14">
    <mergeCell ref="A1:J1"/>
    <mergeCell ref="A2:J2"/>
    <mergeCell ref="A7:A8"/>
    <mergeCell ref="B7:B8"/>
    <mergeCell ref="C7:C8"/>
    <mergeCell ref="D7:D8"/>
    <mergeCell ref="I7:I8"/>
    <mergeCell ref="J7:J8"/>
    <mergeCell ref="A4:J4"/>
    <mergeCell ref="A3:J3"/>
    <mergeCell ref="E7:E8"/>
    <mergeCell ref="F7:F8"/>
    <mergeCell ref="G7:G8"/>
    <mergeCell ref="H7:H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Егорлыкского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2019-02-12T12:13:17Z</cp:lastPrinted>
  <dcterms:created xsi:type="dcterms:W3CDTF">2011-08-05T14:50:54Z</dcterms:created>
  <dcterms:modified xsi:type="dcterms:W3CDTF">2019-02-15T08:30:01Z</dcterms:modified>
  <cp:category/>
  <cp:version/>
  <cp:contentType/>
  <cp:contentStatus/>
</cp:coreProperties>
</file>