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11355" windowHeight="8700"/>
  </bookViews>
  <sheets>
    <sheet name="ДЦП" sheetId="1" r:id="rId1"/>
    <sheet name="Лист3" sheetId="3" r:id="rId2"/>
  </sheets>
  <definedNames>
    <definedName name="_GoBack" localSheetId="0">ДЦП!$S$10</definedName>
    <definedName name="_xlnm.Print_Area" localSheetId="0">ДЦП!$A$1:$S$26</definedName>
  </definedNames>
  <calcPr calcId="124519"/>
</workbook>
</file>

<file path=xl/calcChain.xml><?xml version="1.0" encoding="utf-8"?>
<calcChain xmlns="http://schemas.openxmlformats.org/spreadsheetml/2006/main">
  <c r="N8" i="1"/>
  <c r="N9"/>
  <c r="N10"/>
  <c r="N11"/>
  <c r="N12"/>
  <c r="N13"/>
  <c r="N14"/>
  <c r="N15"/>
  <c r="N16"/>
  <c r="N17"/>
  <c r="N18"/>
  <c r="N19"/>
  <c r="N20"/>
  <c r="N21"/>
  <c r="N22"/>
  <c r="N23"/>
  <c r="N24"/>
  <c r="N25"/>
  <c r="N7"/>
  <c r="I8"/>
  <c r="I9"/>
  <c r="I10"/>
  <c r="I11"/>
  <c r="I12"/>
  <c r="I13"/>
  <c r="I14"/>
  <c r="I15"/>
  <c r="I16"/>
  <c r="I17"/>
  <c r="I18"/>
  <c r="I19"/>
  <c r="I20"/>
  <c r="I21"/>
  <c r="I22"/>
  <c r="I23"/>
  <c r="I24"/>
  <c r="I25"/>
  <c r="I7"/>
  <c r="D8"/>
  <c r="D9"/>
  <c r="D10"/>
  <c r="D11"/>
  <c r="D12"/>
  <c r="D13"/>
  <c r="D14"/>
  <c r="D15"/>
  <c r="D16"/>
  <c r="D17"/>
  <c r="D18"/>
  <c r="D19"/>
  <c r="D20"/>
  <c r="D21"/>
  <c r="D22"/>
  <c r="D23"/>
  <c r="D24"/>
  <c r="D25"/>
  <c r="D7"/>
  <c r="E26"/>
  <c r="F26"/>
  <c r="G26"/>
  <c r="H26"/>
  <c r="J26"/>
  <c r="K26"/>
  <c r="L26"/>
  <c r="M26"/>
  <c r="O26"/>
  <c r="P26"/>
  <c r="Q26"/>
  <c r="R26"/>
  <c r="R6" l="1"/>
  <c r="P6"/>
  <c r="Q6"/>
  <c r="O6"/>
  <c r="N26"/>
  <c r="I26"/>
  <c r="D26"/>
  <c r="N6" l="1"/>
</calcChain>
</file>

<file path=xl/sharedStrings.xml><?xml version="1.0" encoding="utf-8"?>
<sst xmlns="http://schemas.openxmlformats.org/spreadsheetml/2006/main" count="84" uniqueCount="72">
  <si>
    <t>тыс. рублей</t>
  </si>
  <si>
    <t>№ п/п</t>
  </si>
  <si>
    <t>Объем ассигнований</t>
  </si>
  <si>
    <t>Всего</t>
  </si>
  <si>
    <t>в том числе</t>
  </si>
  <si>
    <t>Федеральный бюджет</t>
  </si>
  <si>
    <t>Областной бюджет</t>
  </si>
  <si>
    <t>Местный бюджет</t>
  </si>
  <si>
    <t>Предусмотрено Программой на весь период реализации</t>
  </si>
  <si>
    <t>Прочие источники</t>
  </si>
  <si>
    <t>Итого:</t>
  </si>
  <si>
    <t>1.</t>
  </si>
  <si>
    <t>2.</t>
  </si>
  <si>
    <t>3.</t>
  </si>
  <si>
    <t>4.</t>
  </si>
  <si>
    <t>5.</t>
  </si>
  <si>
    <t>6.</t>
  </si>
  <si>
    <t>7.</t>
  </si>
  <si>
    <t>8.</t>
  </si>
  <si>
    <t>9.</t>
  </si>
  <si>
    <t>11.</t>
  </si>
  <si>
    <t>12.</t>
  </si>
  <si>
    <t>15.</t>
  </si>
  <si>
    <t>Наименование муниципальной программы</t>
  </si>
  <si>
    <t>Реквизиты нормативно-правового акта об утверждении муниципальной программы</t>
  </si>
  <si>
    <t>Исполнено (кассовые расходы)</t>
  </si>
  <si>
    <t>Развитие здравоохранения</t>
  </si>
  <si>
    <t>Постановление от 14.10.2013г. № 1223</t>
  </si>
  <si>
    <t>Развитие образования</t>
  </si>
  <si>
    <t>Постановление от 14.10.2013г. № 1218</t>
  </si>
  <si>
    <t>Молодеж Мясниковского района</t>
  </si>
  <si>
    <t>Постановление от 14.10.2013г. № 1225</t>
  </si>
  <si>
    <t>Социальная поддержка граждан</t>
  </si>
  <si>
    <t xml:space="preserve">Постановление от 14.10.2013г. № 1219 </t>
  </si>
  <si>
    <t>Доступная среда</t>
  </si>
  <si>
    <t>Постановление от 14.10.2013г. №1213</t>
  </si>
  <si>
    <t>Обеспечение доступным и комфортным жильем населения Мясниковского района</t>
  </si>
  <si>
    <t>Постановление от 14.10.2013г. № 1227</t>
  </si>
  <si>
    <t xml:space="preserve">Обеспечение качественными жилищьно-коммунальными услугами населения Мясниковского района </t>
  </si>
  <si>
    <t>Постановление от 14.10.2013г. №1228</t>
  </si>
  <si>
    <t>Обеспечение общественного порядка и противодействие преступности</t>
  </si>
  <si>
    <t>Постановление от 14.10.2013г. № 1220</t>
  </si>
  <si>
    <t>Защита населения и терротории от чрезвычайных ситуаций, обеспечение пожарной безопасности и безопасности людей на водных объектах</t>
  </si>
  <si>
    <t>Постановление от 14.10.2013г. № 1217</t>
  </si>
  <si>
    <t xml:space="preserve">Развитие культуры </t>
  </si>
  <si>
    <t>Постановление от 14.10.2013г. № 1229</t>
  </si>
  <si>
    <t xml:space="preserve">Охрана окружающей среды и рациональное природопользование </t>
  </si>
  <si>
    <t>Постановление от 14.10.2013г. № 1224</t>
  </si>
  <si>
    <t xml:space="preserve">Развитие физической культуры и спорта </t>
  </si>
  <si>
    <t>Постановление от 14.10.2013г. № 1216</t>
  </si>
  <si>
    <t>Экономическое развитие и инновационная экономика</t>
  </si>
  <si>
    <t>Постановление от 14.10.2013г. №1226</t>
  </si>
  <si>
    <t>Информационное общество</t>
  </si>
  <si>
    <t>Постановление от 14.10.2013г. №1231</t>
  </si>
  <si>
    <t>Развитие транспортной системы</t>
  </si>
  <si>
    <t>Постановление от 14.10.2013г. 1214</t>
  </si>
  <si>
    <t xml:space="preserve">Развитие сельского хозяйства и регулирование рынков сельсклхозяйственной продукции, сырья и продовольствия </t>
  </si>
  <si>
    <t>Постановление от 14.10.2013г. №1215</t>
  </si>
  <si>
    <t xml:space="preserve">Энергоэффективность и развитие энергетики </t>
  </si>
  <si>
    <t>Постановление от 14.10.2013г. № 1222</t>
  </si>
  <si>
    <t xml:space="preserve">Региональная палитика </t>
  </si>
  <si>
    <t>Постановление от 14.10.2013г. № 1221</t>
  </si>
  <si>
    <t>Управление муниципальными финансами и создание условий для эффективного управления муниципальными финансами сельских поселений</t>
  </si>
  <si>
    <t>Постановление от 14.10.2013г. № 1230</t>
  </si>
  <si>
    <t>% финансирования по бюджетам</t>
  </si>
  <si>
    <t>Наименование мероприятия, на реализацию которого направлены федеральные средства, и планируемый срок их освоения</t>
  </si>
  <si>
    <t>Отчет о реализации муниципальных программ  Мясниковского района за  2018г. 
на 01.04.2018 год</t>
  </si>
  <si>
    <t>Предусмотрено Программой на 2018 год</t>
  </si>
  <si>
    <t xml:space="preserve">1.Осуществление полномочий по предоставлению мер социальной поддержки отдельных категорий граждан по оплате жилого помещения и коммунальных услуг (инвалиды, ветераны, «чернобыльцы»)                       2.ежегодной денежной выплате лицам, награжденным нагрудным знаком «Почетный донор России»                                      3.Осуществление переданных полномочий РФ по предоставлению мер социальной поддержки граждан, подвергшихся воздействию радиации.              4. Выплата единовременных пособий женщинам, вставшим на учет в медицинских учреждениях в ранние сроки беременности, уволенным в связи с ликвидацией, прекращением деятельности (полномочий) физическими лицами в установленном порядке                                   </t>
  </si>
  <si>
    <t xml:space="preserve">Выплата  компенсации инвалидам  страховых премий по  договорам
обязательного страхования         
гражданской ответственности     
владельцев транспортных средств
</t>
  </si>
  <si>
    <t>Обеспечение жильем молодых семей</t>
  </si>
  <si>
    <t>Комплектование книжных фондов</t>
  </si>
</sst>
</file>

<file path=xl/styles.xml><?xml version="1.0" encoding="utf-8"?>
<styleSheet xmlns="http://schemas.openxmlformats.org/spreadsheetml/2006/main">
  <numFmts count="1">
    <numFmt numFmtId="164" formatCode="0.0"/>
  </numFmts>
  <fonts count="10">
    <font>
      <sz val="10"/>
      <name val="Arial Cyr"/>
      <charset val="204"/>
    </font>
    <font>
      <sz val="10"/>
      <name val="Times New Roman"/>
      <family val="1"/>
      <charset val="204"/>
    </font>
    <font>
      <sz val="8"/>
      <name val="Arial Cyr"/>
      <charset val="204"/>
    </font>
    <font>
      <sz val="12"/>
      <name val="Times New Roman"/>
      <family val="1"/>
      <charset val="204"/>
    </font>
    <font>
      <sz val="14"/>
      <name val="Times New Roman"/>
      <family val="1"/>
      <charset val="204"/>
    </font>
    <font>
      <i/>
      <sz val="9"/>
      <name val="Times New Roman"/>
      <family val="1"/>
      <charset val="204"/>
    </font>
    <font>
      <sz val="10"/>
      <color rgb="FFFF0000"/>
      <name val="Times New Roman"/>
      <family val="1"/>
      <charset val="204"/>
    </font>
    <font>
      <sz val="10"/>
      <color theme="1"/>
      <name val="Times New Roman"/>
      <family val="1"/>
      <charset val="204"/>
    </font>
    <font>
      <sz val="8"/>
      <color theme="1"/>
      <name val="Times New Roman"/>
      <family val="1"/>
      <charset val="204"/>
    </font>
    <font>
      <sz val="8"/>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60">
    <xf numFmtId="0" fontId="0" fillId="0" borderId="0" xfId="0"/>
    <xf numFmtId="0" fontId="1" fillId="2" borderId="0" xfId="0" applyFont="1" applyFill="1" applyAlignment="1">
      <alignment vertical="top" wrapText="1"/>
    </xf>
    <xf numFmtId="0" fontId="1" fillId="2" borderId="0" xfId="0" applyFont="1" applyFill="1" applyAlignment="1">
      <alignment horizontal="center" vertical="top" wrapText="1"/>
    </xf>
    <xf numFmtId="0" fontId="1" fillId="2" borderId="0" xfId="0" applyFont="1" applyFill="1" applyBorder="1" applyAlignment="1">
      <alignment horizontal="center" vertical="top" wrapText="1"/>
    </xf>
    <xf numFmtId="0" fontId="1" fillId="2" borderId="0" xfId="0" applyFont="1" applyFill="1" applyBorder="1" applyAlignment="1">
      <alignment vertical="top" wrapText="1"/>
    </xf>
    <xf numFmtId="0" fontId="5" fillId="2" borderId="0" xfId="0" applyFont="1" applyFill="1" applyBorder="1" applyAlignment="1">
      <alignment vertical="top" wrapText="1"/>
    </xf>
    <xf numFmtId="0" fontId="4" fillId="2" borderId="0" xfId="0" applyFont="1" applyFill="1" applyBorder="1" applyAlignment="1">
      <alignment horizontal="center" vertical="top" wrapText="1"/>
    </xf>
    <xf numFmtId="0" fontId="4" fillId="2" borderId="0"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justify" vertical="top" wrapText="1"/>
    </xf>
    <xf numFmtId="0" fontId="1" fillId="0" borderId="0" xfId="0" applyFont="1" applyFill="1" applyAlignment="1">
      <alignment vertical="top" wrapText="1"/>
    </xf>
    <xf numFmtId="0" fontId="1" fillId="2" borderId="6" xfId="0" applyFont="1" applyFill="1" applyBorder="1" applyAlignment="1">
      <alignment horizontal="center" vertical="top" wrapText="1"/>
    </xf>
    <xf numFmtId="0" fontId="1" fillId="2" borderId="6" xfId="0" applyFont="1" applyFill="1" applyBorder="1" applyAlignment="1">
      <alignment vertical="top" wrapText="1"/>
    </xf>
    <xf numFmtId="2" fontId="1" fillId="2" borderId="1" xfId="0" applyNumberFormat="1" applyFont="1" applyFill="1" applyBorder="1" applyAlignment="1">
      <alignment horizontal="center" vertical="top" wrapText="1"/>
    </xf>
    <xf numFmtId="0" fontId="4" fillId="2" borderId="0" xfId="0" applyFont="1" applyFill="1" applyBorder="1" applyAlignment="1">
      <alignment horizontal="center" vertical="top" wrapText="1"/>
    </xf>
    <xf numFmtId="0" fontId="4" fillId="2" borderId="0" xfId="0" applyFont="1" applyFill="1" applyBorder="1" applyAlignment="1">
      <alignment vertical="top" wrapText="1"/>
    </xf>
    <xf numFmtId="0" fontId="1" fillId="2" borderId="1" xfId="0" applyFont="1" applyFill="1" applyBorder="1" applyAlignment="1">
      <alignment horizontal="center" vertical="top" wrapText="1"/>
    </xf>
    <xf numFmtId="164" fontId="4" fillId="2" borderId="0" xfId="0" applyNumberFormat="1" applyFont="1" applyFill="1" applyBorder="1" applyAlignment="1">
      <alignment vertical="top" wrapText="1"/>
    </xf>
    <xf numFmtId="0" fontId="3" fillId="2" borderId="0" xfId="0" applyFont="1" applyFill="1" applyBorder="1" applyAlignment="1">
      <alignment horizontal="justify" vertical="top" wrapText="1"/>
    </xf>
    <xf numFmtId="0" fontId="4" fillId="2" borderId="0" xfId="0" applyFont="1" applyFill="1" applyBorder="1" applyAlignment="1">
      <alignment vertical="top" wrapText="1"/>
    </xf>
    <xf numFmtId="0" fontId="1" fillId="2" borderId="1" xfId="0" applyFont="1" applyFill="1" applyBorder="1" applyAlignment="1">
      <alignment horizontal="center" vertical="top" wrapText="1"/>
    </xf>
    <xf numFmtId="0" fontId="1" fillId="2" borderId="0" xfId="0" applyFont="1" applyFill="1" applyBorder="1" applyAlignment="1">
      <alignment horizontal="center" wrapText="1"/>
    </xf>
    <xf numFmtId="0" fontId="1" fillId="0" borderId="1" xfId="0" applyFont="1" applyFill="1" applyBorder="1" applyAlignment="1">
      <alignment vertical="top" wrapText="1"/>
    </xf>
    <xf numFmtId="164" fontId="1" fillId="0" borderId="1" xfId="0" applyNumberFormat="1" applyFont="1" applyFill="1" applyBorder="1" applyAlignment="1">
      <alignment vertical="top" wrapText="1"/>
    </xf>
    <xf numFmtId="164" fontId="1" fillId="0" borderId="1" xfId="0" applyNumberFormat="1" applyFont="1" applyFill="1" applyBorder="1" applyAlignment="1">
      <alignment horizontal="center" vertical="top" wrapText="1"/>
    </xf>
    <xf numFmtId="164" fontId="1" fillId="0" borderId="1" xfId="0" applyNumberFormat="1" applyFont="1" applyFill="1" applyBorder="1" applyAlignment="1">
      <alignment horizontal="right" vertical="top" wrapText="1"/>
    </xf>
    <xf numFmtId="0" fontId="1" fillId="0" borderId="1" xfId="0" applyFont="1" applyFill="1" applyBorder="1" applyAlignment="1">
      <alignment wrapText="1"/>
    </xf>
    <xf numFmtId="164" fontId="1" fillId="2" borderId="1" xfId="0" applyNumberFormat="1" applyFont="1" applyFill="1" applyBorder="1" applyAlignment="1">
      <alignment vertical="top" wrapText="1"/>
    </xf>
    <xf numFmtId="0" fontId="1" fillId="2" borderId="1" xfId="0" applyFont="1" applyFill="1" applyBorder="1" applyAlignment="1">
      <alignment horizontal="justify" vertical="top" wrapText="1"/>
    </xf>
    <xf numFmtId="0" fontId="1" fillId="2" borderId="1" xfId="0" applyFont="1" applyFill="1" applyBorder="1" applyAlignment="1">
      <alignment vertical="top" wrapText="1"/>
    </xf>
    <xf numFmtId="164" fontId="1" fillId="2" borderId="1" xfId="0" applyNumberFormat="1" applyFont="1" applyFill="1" applyBorder="1" applyAlignment="1">
      <alignment horizontal="center" vertical="top" wrapText="1"/>
    </xf>
    <xf numFmtId="164" fontId="1" fillId="2" borderId="1" xfId="0" applyNumberFormat="1" applyFont="1" applyFill="1" applyBorder="1" applyAlignment="1">
      <alignment horizontal="right" vertical="top" wrapText="1"/>
    </xf>
    <xf numFmtId="0" fontId="1" fillId="2" borderId="1" xfId="0" applyFont="1" applyFill="1" applyBorder="1" applyAlignment="1">
      <alignment wrapText="1"/>
    </xf>
    <xf numFmtId="0" fontId="9" fillId="0" borderId="0" xfId="0" applyFont="1" applyFill="1" applyAlignment="1">
      <alignment wrapText="1"/>
    </xf>
    <xf numFmtId="0" fontId="1" fillId="0" borderId="1" xfId="0" applyFont="1" applyFill="1" applyBorder="1" applyAlignment="1">
      <alignment horizontal="justify"/>
    </xf>
    <xf numFmtId="164" fontId="7" fillId="0" borderId="1" xfId="0" applyNumberFormat="1" applyFont="1" applyFill="1" applyBorder="1" applyAlignment="1">
      <alignment vertical="top" wrapText="1"/>
    </xf>
    <xf numFmtId="0" fontId="1" fillId="2" borderId="8" xfId="0" applyFont="1" applyFill="1" applyBorder="1" applyAlignment="1">
      <alignment horizont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1" xfId="0" applyFont="1" applyFill="1" applyBorder="1" applyAlignment="1">
      <alignment horizontal="center" vertical="top" wrapText="1"/>
    </xf>
    <xf numFmtId="0" fontId="4" fillId="2" borderId="8"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3" fillId="2" borderId="0" xfId="0" applyFont="1" applyFill="1" applyBorder="1" applyAlignment="1">
      <alignment horizontal="justify" vertical="top" wrapText="1"/>
    </xf>
    <xf numFmtId="0" fontId="1" fillId="2" borderId="7" xfId="0" applyFont="1" applyFill="1" applyBorder="1" applyAlignment="1">
      <alignment vertical="top" wrapText="1"/>
    </xf>
    <xf numFmtId="0" fontId="1" fillId="2" borderId="6" xfId="0" applyFont="1" applyFill="1" applyBorder="1" applyAlignment="1">
      <alignment vertical="top" wrapText="1"/>
    </xf>
    <xf numFmtId="0" fontId="4" fillId="2" borderId="0" xfId="0" applyFont="1" applyFill="1" applyBorder="1" applyAlignment="1">
      <alignment horizontal="center" vertical="top" wrapText="1"/>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164" fontId="6" fillId="0" borderId="1" xfId="0" applyNumberFormat="1" applyFont="1" applyFill="1" applyBorder="1" applyAlignment="1">
      <alignment vertical="top" wrapText="1"/>
    </xf>
    <xf numFmtId="164" fontId="1" fillId="0" borderId="1" xfId="0" applyNumberFormat="1" applyFont="1" applyFill="1" applyBorder="1"/>
    <xf numFmtId="164" fontId="1" fillId="0" borderId="0" xfId="0" applyNumberFormat="1" applyFont="1" applyFill="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43"/>
  <sheetViews>
    <sheetView tabSelected="1" view="pageBreakPreview" topLeftCell="D1" zoomScaleNormal="120" workbookViewId="0">
      <pane ySplit="5" topLeftCell="A6" activePane="bottomLeft" state="frozen"/>
      <selection pane="bottomLeft" activeCell="S17" sqref="S17"/>
    </sheetView>
  </sheetViews>
  <sheetFormatPr defaultRowHeight="12.75"/>
  <cols>
    <col min="1" max="1" width="4" style="2" customWidth="1"/>
    <col min="2" max="2" width="26.28515625" style="1" customWidth="1"/>
    <col min="3" max="3" width="23.85546875" style="1" customWidth="1"/>
    <col min="4" max="4" width="10.7109375" style="1" customWidth="1"/>
    <col min="5" max="5" width="9.28515625" style="1" bestFit="1" customWidth="1"/>
    <col min="6" max="6" width="10.7109375" style="1" customWidth="1"/>
    <col min="7" max="7" width="11" style="1" customWidth="1"/>
    <col min="8" max="8" width="11.140625" style="1" customWidth="1"/>
    <col min="9" max="9" width="10.5703125" style="1" customWidth="1"/>
    <col min="10" max="10" width="9.28515625" style="1" bestFit="1" customWidth="1"/>
    <col min="11" max="11" width="10" style="1" customWidth="1"/>
    <col min="12" max="13" width="9.7109375" style="1" bestFit="1" customWidth="1"/>
    <col min="14" max="14" width="10.5703125" style="1" customWidth="1"/>
    <col min="15" max="15" width="9" style="1" customWidth="1"/>
    <col min="16" max="16" width="9.5703125" style="1" customWidth="1"/>
    <col min="17" max="17" width="9.7109375" style="1" customWidth="1"/>
    <col min="18" max="18" width="9.42578125" style="1" customWidth="1"/>
    <col min="19" max="19" width="20.140625" style="1" customWidth="1"/>
    <col min="20" max="16384" width="9.140625" style="1"/>
  </cols>
  <sheetData>
    <row r="1" spans="1:19" ht="37.5" customHeight="1">
      <c r="B1" s="41" t="s">
        <v>66</v>
      </c>
      <c r="C1" s="41"/>
      <c r="D1" s="41"/>
      <c r="E1" s="41"/>
      <c r="F1" s="41"/>
      <c r="G1" s="41"/>
      <c r="H1" s="41"/>
      <c r="I1" s="41"/>
      <c r="J1" s="41"/>
      <c r="K1" s="41"/>
      <c r="L1" s="41"/>
      <c r="M1" s="41"/>
      <c r="N1" s="41"/>
      <c r="O1" s="36" t="s">
        <v>0</v>
      </c>
      <c r="P1" s="36"/>
      <c r="Q1" s="36"/>
      <c r="R1" s="36"/>
      <c r="S1" s="21"/>
    </row>
    <row r="2" spans="1:19" ht="12.75" customHeight="1">
      <c r="A2" s="37" t="s">
        <v>1</v>
      </c>
      <c r="B2" s="37" t="s">
        <v>23</v>
      </c>
      <c r="C2" s="37" t="s">
        <v>24</v>
      </c>
      <c r="D2" s="45" t="s">
        <v>2</v>
      </c>
      <c r="E2" s="46"/>
      <c r="F2" s="46"/>
      <c r="G2" s="46"/>
      <c r="H2" s="46"/>
      <c r="I2" s="46"/>
      <c r="J2" s="46"/>
      <c r="K2" s="46"/>
      <c r="L2" s="46"/>
      <c r="M2" s="46"/>
      <c r="N2" s="46"/>
      <c r="O2" s="46"/>
      <c r="P2" s="46"/>
      <c r="Q2" s="46"/>
      <c r="R2" s="47"/>
      <c r="S2" s="48" t="s">
        <v>65</v>
      </c>
    </row>
    <row r="3" spans="1:19" ht="30.75" customHeight="1">
      <c r="A3" s="38"/>
      <c r="B3" s="52"/>
      <c r="C3" s="52"/>
      <c r="D3" s="45" t="s">
        <v>8</v>
      </c>
      <c r="E3" s="46"/>
      <c r="F3" s="46"/>
      <c r="G3" s="46"/>
      <c r="H3" s="47"/>
      <c r="I3" s="45" t="s">
        <v>67</v>
      </c>
      <c r="J3" s="46"/>
      <c r="K3" s="46"/>
      <c r="L3" s="46"/>
      <c r="M3" s="47"/>
      <c r="N3" s="40" t="s">
        <v>25</v>
      </c>
      <c r="O3" s="40"/>
      <c r="P3" s="40"/>
      <c r="Q3" s="40"/>
      <c r="R3" s="40"/>
      <c r="S3" s="49"/>
    </row>
    <row r="4" spans="1:19">
      <c r="A4" s="38"/>
      <c r="B4" s="52"/>
      <c r="C4" s="52"/>
      <c r="D4" s="37" t="s">
        <v>3</v>
      </c>
      <c r="E4" s="42" t="s">
        <v>4</v>
      </c>
      <c r="F4" s="43"/>
      <c r="G4" s="43"/>
      <c r="H4" s="44"/>
      <c r="I4" s="37" t="s">
        <v>3</v>
      </c>
      <c r="J4" s="42" t="s">
        <v>4</v>
      </c>
      <c r="K4" s="43"/>
      <c r="L4" s="43"/>
      <c r="M4" s="44"/>
      <c r="N4" s="40" t="s">
        <v>3</v>
      </c>
      <c r="O4" s="40" t="s">
        <v>4</v>
      </c>
      <c r="P4" s="40"/>
      <c r="Q4" s="40"/>
      <c r="R4" s="40"/>
      <c r="S4" s="49"/>
    </row>
    <row r="5" spans="1:19" ht="38.25">
      <c r="A5" s="39"/>
      <c r="B5" s="53"/>
      <c r="C5" s="53"/>
      <c r="D5" s="39"/>
      <c r="E5" s="16" t="s">
        <v>5</v>
      </c>
      <c r="F5" s="16" t="s">
        <v>6</v>
      </c>
      <c r="G5" s="16" t="s">
        <v>7</v>
      </c>
      <c r="H5" s="16" t="s">
        <v>9</v>
      </c>
      <c r="I5" s="39"/>
      <c r="J5" s="16" t="s">
        <v>5</v>
      </c>
      <c r="K5" s="16" t="s">
        <v>6</v>
      </c>
      <c r="L5" s="16" t="s">
        <v>7</v>
      </c>
      <c r="M5" s="16" t="s">
        <v>9</v>
      </c>
      <c r="N5" s="40"/>
      <c r="O5" s="16" t="s">
        <v>5</v>
      </c>
      <c r="P5" s="16" t="s">
        <v>6</v>
      </c>
      <c r="Q5" s="16" t="s">
        <v>7</v>
      </c>
      <c r="R5" s="16" t="s">
        <v>9</v>
      </c>
      <c r="S5" s="50"/>
    </row>
    <row r="6" spans="1:19" ht="25.5" customHeight="1">
      <c r="A6" s="11"/>
      <c r="B6" s="12"/>
      <c r="C6" s="45" t="s">
        <v>64</v>
      </c>
      <c r="D6" s="46"/>
      <c r="E6" s="46"/>
      <c r="F6" s="46"/>
      <c r="G6" s="46"/>
      <c r="H6" s="46"/>
      <c r="I6" s="46"/>
      <c r="J6" s="46"/>
      <c r="K6" s="46"/>
      <c r="L6" s="46"/>
      <c r="M6" s="47"/>
      <c r="N6" s="13">
        <f>N26*100/I26</f>
        <v>23.90873715341969</v>
      </c>
      <c r="O6" s="13">
        <f>O26*100/J26</f>
        <v>25.667368013736727</v>
      </c>
      <c r="P6" s="13">
        <f t="shared" ref="P6:R6" si="0">P26*100/K26</f>
        <v>20.815459269166141</v>
      </c>
      <c r="Q6" s="13">
        <f t="shared" si="0"/>
        <v>26.477371464499189</v>
      </c>
      <c r="R6" s="13">
        <f t="shared" si="0"/>
        <v>26.940242730540628</v>
      </c>
      <c r="S6" s="13"/>
    </row>
    <row r="7" spans="1:19" s="10" customFormat="1" ht="25.5">
      <c r="A7" s="8" t="s">
        <v>11</v>
      </c>
      <c r="B7" s="34" t="s">
        <v>26</v>
      </c>
      <c r="C7" s="22" t="s">
        <v>27</v>
      </c>
      <c r="D7" s="23">
        <f>E7+F7+G7+H7</f>
        <v>1462885.0999999999</v>
      </c>
      <c r="E7" s="23"/>
      <c r="F7" s="23">
        <v>25007.9</v>
      </c>
      <c r="G7" s="23">
        <v>30041.5</v>
      </c>
      <c r="H7" s="23">
        <v>1407835.7</v>
      </c>
      <c r="I7" s="23">
        <f>J7+K7+L7+M7</f>
        <v>211715.80000000002</v>
      </c>
      <c r="J7" s="23"/>
      <c r="K7" s="23"/>
      <c r="L7" s="23">
        <v>10548.2</v>
      </c>
      <c r="M7" s="23">
        <v>201167.6</v>
      </c>
      <c r="N7" s="23">
        <f>O7+P7+Q7+R7</f>
        <v>53734.8</v>
      </c>
      <c r="O7" s="23"/>
      <c r="P7" s="23"/>
      <c r="Q7" s="23">
        <v>4384.3999999999996</v>
      </c>
      <c r="R7" s="23">
        <v>49350.400000000001</v>
      </c>
      <c r="S7" s="23"/>
    </row>
    <row r="8" spans="1:19" s="10" customFormat="1" ht="25.5">
      <c r="A8" s="8" t="s">
        <v>12</v>
      </c>
      <c r="B8" s="26" t="s">
        <v>28</v>
      </c>
      <c r="C8" s="22" t="s">
        <v>29</v>
      </c>
      <c r="D8" s="23">
        <f t="shared" ref="D8:D25" si="1">E8+F8+G8+H8</f>
        <v>3790710.8</v>
      </c>
      <c r="E8" s="23">
        <v>62298.6</v>
      </c>
      <c r="F8" s="23">
        <v>2431192.4</v>
      </c>
      <c r="G8" s="23">
        <v>1113364.3999999999</v>
      </c>
      <c r="H8" s="23">
        <v>183855.4</v>
      </c>
      <c r="I8" s="23">
        <f t="shared" ref="I8:I25" si="2">J8+K8+L8+M8</f>
        <v>615036.9</v>
      </c>
      <c r="J8" s="23"/>
      <c r="K8" s="23">
        <v>417721</v>
      </c>
      <c r="L8" s="23">
        <v>169577</v>
      </c>
      <c r="M8" s="23">
        <v>27738.9</v>
      </c>
      <c r="N8" s="23">
        <f t="shared" ref="N8:N25" si="3">O8+P8+Q8+R8</f>
        <v>137808</v>
      </c>
      <c r="O8" s="23"/>
      <c r="P8" s="35">
        <v>85201.600000000006</v>
      </c>
      <c r="Q8" s="35">
        <v>46500.5</v>
      </c>
      <c r="R8" s="23">
        <v>6105.9</v>
      </c>
      <c r="S8" s="23"/>
    </row>
    <row r="9" spans="1:19" ht="25.5">
      <c r="A9" s="20" t="s">
        <v>13</v>
      </c>
      <c r="B9" s="28" t="s">
        <v>30</v>
      </c>
      <c r="C9" s="29" t="s">
        <v>31</v>
      </c>
      <c r="D9" s="27">
        <f t="shared" si="1"/>
        <v>3594.8999999999996</v>
      </c>
      <c r="E9" s="23"/>
      <c r="F9" s="23">
        <v>1046.3</v>
      </c>
      <c r="G9" s="23">
        <v>2548.6</v>
      </c>
      <c r="H9" s="23"/>
      <c r="I9" s="27">
        <f t="shared" si="2"/>
        <v>490.1</v>
      </c>
      <c r="J9" s="27"/>
      <c r="K9" s="27">
        <v>162.30000000000001</v>
      </c>
      <c r="L9" s="27">
        <v>327.8</v>
      </c>
      <c r="M9" s="27"/>
      <c r="N9" s="27">
        <f t="shared" si="3"/>
        <v>53.6</v>
      </c>
      <c r="O9" s="27"/>
      <c r="P9" s="27">
        <v>0</v>
      </c>
      <c r="Q9" s="27">
        <v>53.6</v>
      </c>
      <c r="R9" s="27"/>
      <c r="S9" s="27"/>
    </row>
    <row r="10" spans="1:19" s="10" customFormat="1" ht="223.5" customHeight="1">
      <c r="A10" s="8" t="s">
        <v>14</v>
      </c>
      <c r="B10" s="9" t="s">
        <v>32</v>
      </c>
      <c r="C10" s="22" t="s">
        <v>33</v>
      </c>
      <c r="D10" s="23">
        <f t="shared" si="1"/>
        <v>1599086.7</v>
      </c>
      <c r="E10" s="23">
        <v>408512.7</v>
      </c>
      <c r="F10" s="23">
        <v>1175167.8</v>
      </c>
      <c r="G10" s="23">
        <v>15406.2</v>
      </c>
      <c r="H10" s="23"/>
      <c r="I10" s="23">
        <f t="shared" si="2"/>
        <v>237585.39999999997</v>
      </c>
      <c r="J10" s="23">
        <v>60591.3</v>
      </c>
      <c r="K10" s="23">
        <v>174645.3</v>
      </c>
      <c r="L10" s="23">
        <v>2348.8000000000002</v>
      </c>
      <c r="M10" s="23"/>
      <c r="N10" s="23">
        <f t="shared" si="3"/>
        <v>60780.299999999996</v>
      </c>
      <c r="O10" s="24">
        <v>15912.5</v>
      </c>
      <c r="P10" s="23">
        <v>44525.2</v>
      </c>
      <c r="Q10" s="23">
        <v>342.6</v>
      </c>
      <c r="R10" s="23"/>
      <c r="S10" s="33" t="s">
        <v>68</v>
      </c>
    </row>
    <row r="11" spans="1:19" ht="78" customHeight="1">
      <c r="A11" s="20" t="s">
        <v>15</v>
      </c>
      <c r="B11" s="29" t="s">
        <v>34</v>
      </c>
      <c r="C11" s="29" t="s">
        <v>35</v>
      </c>
      <c r="D11" s="27">
        <f t="shared" si="1"/>
        <v>11860.5</v>
      </c>
      <c r="E11" s="23">
        <v>7929.3</v>
      </c>
      <c r="F11" s="23">
        <v>2343</v>
      </c>
      <c r="G11" s="23">
        <v>1588.2</v>
      </c>
      <c r="H11" s="23"/>
      <c r="I11" s="27">
        <f t="shared" si="2"/>
        <v>39.700000000000003</v>
      </c>
      <c r="J11" s="27">
        <v>39.700000000000003</v>
      </c>
      <c r="K11" s="27"/>
      <c r="L11" s="27"/>
      <c r="M11" s="27"/>
      <c r="N11" s="27">
        <f t="shared" si="3"/>
        <v>7.3</v>
      </c>
      <c r="O11" s="27">
        <v>7.3</v>
      </c>
      <c r="P11" s="27"/>
      <c r="Q11" s="27"/>
      <c r="R11" s="27"/>
      <c r="S11" s="27" t="s">
        <v>69</v>
      </c>
    </row>
    <row r="12" spans="1:19" ht="95.25" customHeight="1">
      <c r="A12" s="20" t="s">
        <v>16</v>
      </c>
      <c r="B12" s="29" t="s">
        <v>36</v>
      </c>
      <c r="C12" s="29" t="s">
        <v>37</v>
      </c>
      <c r="D12" s="27">
        <f t="shared" si="1"/>
        <v>50044.299999999996</v>
      </c>
      <c r="E12" s="23">
        <v>4955.7</v>
      </c>
      <c r="F12" s="23">
        <v>39404.1</v>
      </c>
      <c r="G12" s="23">
        <v>5684.5</v>
      </c>
      <c r="H12" s="23"/>
      <c r="I12" s="27">
        <f t="shared" si="2"/>
        <v>12866.300000000001</v>
      </c>
      <c r="J12" s="27">
        <v>1378.1</v>
      </c>
      <c r="K12" s="27">
        <v>10465.700000000001</v>
      </c>
      <c r="L12" s="27">
        <v>1022.5</v>
      </c>
      <c r="M12" s="27"/>
      <c r="N12" s="27">
        <f t="shared" si="3"/>
        <v>0</v>
      </c>
      <c r="O12" s="27"/>
      <c r="P12" s="27"/>
      <c r="Q12" s="27"/>
      <c r="R12" s="30"/>
      <c r="S12" s="30" t="s">
        <v>70</v>
      </c>
    </row>
    <row r="13" spans="1:19" ht="51">
      <c r="A13" s="20" t="s">
        <v>17</v>
      </c>
      <c r="B13" s="28" t="s">
        <v>38</v>
      </c>
      <c r="C13" s="29" t="s">
        <v>39</v>
      </c>
      <c r="D13" s="27">
        <f t="shared" si="1"/>
        <v>83090.5</v>
      </c>
      <c r="E13" s="23"/>
      <c r="F13" s="23">
        <v>57425.8</v>
      </c>
      <c r="G13" s="23">
        <v>25664.7</v>
      </c>
      <c r="H13" s="23"/>
      <c r="I13" s="27">
        <f t="shared" si="2"/>
        <v>32099.599999999999</v>
      </c>
      <c r="J13" s="27"/>
      <c r="K13" s="27">
        <v>26502.3</v>
      </c>
      <c r="L13" s="27">
        <v>5597.3</v>
      </c>
      <c r="M13" s="27"/>
      <c r="N13" s="27">
        <f t="shared" si="3"/>
        <v>3000.8</v>
      </c>
      <c r="O13" s="30"/>
      <c r="P13" s="30"/>
      <c r="Q13" s="30">
        <v>3000.8</v>
      </c>
      <c r="R13" s="30"/>
      <c r="S13" s="30"/>
    </row>
    <row r="14" spans="1:19" s="10" customFormat="1" ht="38.25">
      <c r="A14" s="8" t="s">
        <v>18</v>
      </c>
      <c r="B14" s="9" t="s">
        <v>40</v>
      </c>
      <c r="C14" s="22" t="s">
        <v>41</v>
      </c>
      <c r="D14" s="23">
        <f t="shared" si="1"/>
        <v>3909.1</v>
      </c>
      <c r="E14" s="23"/>
      <c r="F14" s="23"/>
      <c r="G14" s="23">
        <v>3909.1</v>
      </c>
      <c r="H14" s="57"/>
      <c r="I14" s="23">
        <f t="shared" si="2"/>
        <v>66</v>
      </c>
      <c r="J14" s="23"/>
      <c r="K14" s="23"/>
      <c r="L14" s="23">
        <v>66</v>
      </c>
      <c r="M14" s="23"/>
      <c r="N14" s="23">
        <f t="shared" si="3"/>
        <v>0</v>
      </c>
      <c r="O14" s="24"/>
      <c r="P14" s="24"/>
      <c r="Q14" s="24"/>
      <c r="R14" s="23"/>
      <c r="S14" s="23"/>
    </row>
    <row r="15" spans="1:19" s="10" customFormat="1" ht="76.5">
      <c r="A15" s="8" t="s">
        <v>19</v>
      </c>
      <c r="B15" s="9" t="s">
        <v>42</v>
      </c>
      <c r="C15" s="22" t="s">
        <v>43</v>
      </c>
      <c r="D15" s="23">
        <f t="shared" si="1"/>
        <v>11762</v>
      </c>
      <c r="E15" s="23"/>
      <c r="F15" s="23"/>
      <c r="G15" s="23">
        <v>11762</v>
      </c>
      <c r="H15" s="23"/>
      <c r="I15" s="23">
        <f t="shared" si="2"/>
        <v>2101.1</v>
      </c>
      <c r="J15" s="23"/>
      <c r="K15" s="23"/>
      <c r="L15" s="23">
        <v>2101.1</v>
      </c>
      <c r="M15" s="23"/>
      <c r="N15" s="23">
        <f t="shared" si="3"/>
        <v>281.39999999999998</v>
      </c>
      <c r="O15" s="23"/>
      <c r="P15" s="23"/>
      <c r="Q15" s="23">
        <v>281.39999999999998</v>
      </c>
      <c r="R15" s="23"/>
      <c r="S15" s="23"/>
    </row>
    <row r="16" spans="1:19" ht="25.5">
      <c r="A16" s="20">
        <v>10</v>
      </c>
      <c r="B16" s="29" t="s">
        <v>44</v>
      </c>
      <c r="C16" s="29" t="s">
        <v>45</v>
      </c>
      <c r="D16" s="27">
        <f t="shared" si="1"/>
        <v>364325</v>
      </c>
      <c r="E16" s="23">
        <v>622.6</v>
      </c>
      <c r="F16" s="23">
        <v>34409.1</v>
      </c>
      <c r="G16" s="23">
        <v>329293.3</v>
      </c>
      <c r="H16" s="23"/>
      <c r="I16" s="27">
        <f t="shared" si="2"/>
        <v>80630.899999999994</v>
      </c>
      <c r="J16" s="27">
        <v>14.4</v>
      </c>
      <c r="K16" s="27">
        <v>33051.800000000003</v>
      </c>
      <c r="L16" s="27">
        <v>47564.7</v>
      </c>
      <c r="M16" s="27"/>
      <c r="N16" s="27">
        <f t="shared" si="3"/>
        <v>22149.599999999999</v>
      </c>
      <c r="O16" s="30"/>
      <c r="P16" s="30">
        <v>8195.7000000000007</v>
      </c>
      <c r="Q16" s="30">
        <v>13953.9</v>
      </c>
      <c r="R16" s="30"/>
      <c r="S16" s="30" t="s">
        <v>71</v>
      </c>
    </row>
    <row r="17" spans="1:20" ht="38.25">
      <c r="A17" s="20" t="s">
        <v>20</v>
      </c>
      <c r="B17" s="29" t="s">
        <v>46</v>
      </c>
      <c r="C17" s="29" t="s">
        <v>47</v>
      </c>
      <c r="D17" s="27">
        <f t="shared" si="1"/>
        <v>12336.8</v>
      </c>
      <c r="E17" s="23"/>
      <c r="F17" s="58">
        <v>6830.5</v>
      </c>
      <c r="G17" s="59">
        <v>5506.3</v>
      </c>
      <c r="H17" s="23"/>
      <c r="I17" s="27">
        <f t="shared" si="2"/>
        <v>251</v>
      </c>
      <c r="J17" s="27"/>
      <c r="K17" s="27"/>
      <c r="L17" s="27">
        <v>251</v>
      </c>
      <c r="M17" s="27"/>
      <c r="N17" s="27">
        <f t="shared" si="3"/>
        <v>0</v>
      </c>
      <c r="O17" s="27"/>
      <c r="P17" s="27"/>
      <c r="Q17" s="27">
        <v>0</v>
      </c>
      <c r="R17" s="27"/>
      <c r="S17" s="27"/>
    </row>
    <row r="18" spans="1:20" ht="25.5">
      <c r="A18" s="20" t="s">
        <v>21</v>
      </c>
      <c r="B18" s="29" t="s">
        <v>48</v>
      </c>
      <c r="C18" s="29" t="s">
        <v>49</v>
      </c>
      <c r="D18" s="27">
        <f t="shared" si="1"/>
        <v>14098.6</v>
      </c>
      <c r="E18" s="23"/>
      <c r="F18" s="23"/>
      <c r="G18" s="23">
        <v>14098.6</v>
      </c>
      <c r="H18" s="23"/>
      <c r="I18" s="27">
        <f t="shared" si="2"/>
        <v>6959.6</v>
      </c>
      <c r="J18" s="27"/>
      <c r="K18" s="27"/>
      <c r="L18" s="27">
        <v>6959.6</v>
      </c>
      <c r="M18" s="27"/>
      <c r="N18" s="27">
        <f t="shared" si="3"/>
        <v>232.5</v>
      </c>
      <c r="O18" s="27"/>
      <c r="P18" s="27"/>
      <c r="Q18" s="27">
        <v>232.5</v>
      </c>
      <c r="R18" s="27"/>
      <c r="S18" s="27"/>
    </row>
    <row r="19" spans="1:20" s="10" customFormat="1" ht="25.5">
      <c r="A19" s="8">
        <v>13</v>
      </c>
      <c r="B19" s="9" t="s">
        <v>50</v>
      </c>
      <c r="C19" s="22" t="s">
        <v>51</v>
      </c>
      <c r="D19" s="23">
        <f t="shared" si="1"/>
        <v>2711628.3</v>
      </c>
      <c r="E19" s="23">
        <v>13104.8</v>
      </c>
      <c r="F19" s="23">
        <v>2944.4</v>
      </c>
      <c r="G19" s="23">
        <v>13609.1</v>
      </c>
      <c r="H19" s="23">
        <v>2681970</v>
      </c>
      <c r="I19" s="23">
        <f t="shared" si="2"/>
        <v>179240</v>
      </c>
      <c r="J19" s="23"/>
      <c r="K19" s="23"/>
      <c r="L19" s="23">
        <v>740</v>
      </c>
      <c r="M19" s="23">
        <v>178500</v>
      </c>
      <c r="N19" s="23">
        <f t="shared" si="3"/>
        <v>54372.5</v>
      </c>
      <c r="O19" s="23"/>
      <c r="P19" s="23"/>
      <c r="Q19" s="23">
        <v>72.5</v>
      </c>
      <c r="R19" s="23">
        <v>54300</v>
      </c>
      <c r="S19" s="23"/>
    </row>
    <row r="20" spans="1:20" ht="25.5">
      <c r="A20" s="20">
        <v>14</v>
      </c>
      <c r="B20" s="28" t="s">
        <v>52</v>
      </c>
      <c r="C20" s="29" t="s">
        <v>53</v>
      </c>
      <c r="D20" s="27">
        <f t="shared" si="1"/>
        <v>62354.799999999996</v>
      </c>
      <c r="E20" s="23">
        <v>726.8</v>
      </c>
      <c r="F20" s="23">
        <v>550.79999999999995</v>
      </c>
      <c r="G20" s="23">
        <v>61077.2</v>
      </c>
      <c r="H20" s="23"/>
      <c r="I20" s="27">
        <f t="shared" si="2"/>
        <v>14400.1</v>
      </c>
      <c r="J20" s="27"/>
      <c r="K20" s="27">
        <v>107.7</v>
      </c>
      <c r="L20" s="27">
        <v>14292.4</v>
      </c>
      <c r="M20" s="27"/>
      <c r="N20" s="27">
        <f t="shared" si="3"/>
        <v>2918.6</v>
      </c>
      <c r="O20" s="31"/>
      <c r="P20" s="31"/>
      <c r="Q20" s="31">
        <v>2918.6</v>
      </c>
      <c r="R20" s="31"/>
      <c r="S20" s="31"/>
    </row>
    <row r="21" spans="1:20" s="10" customFormat="1" ht="25.5">
      <c r="A21" s="8" t="s">
        <v>22</v>
      </c>
      <c r="B21" s="9" t="s">
        <v>54</v>
      </c>
      <c r="C21" s="22" t="s">
        <v>55</v>
      </c>
      <c r="D21" s="23">
        <f t="shared" si="1"/>
        <v>336619.5</v>
      </c>
      <c r="E21" s="23">
        <v>137989.5</v>
      </c>
      <c r="F21" s="23">
        <v>99732</v>
      </c>
      <c r="G21" s="23">
        <v>98898</v>
      </c>
      <c r="H21" s="23"/>
      <c r="I21" s="23">
        <f t="shared" si="2"/>
        <v>22536.1</v>
      </c>
      <c r="J21" s="23"/>
      <c r="K21" s="23">
        <v>7267.1</v>
      </c>
      <c r="L21" s="23">
        <v>15269</v>
      </c>
      <c r="M21" s="23"/>
      <c r="N21" s="23">
        <f t="shared" si="3"/>
        <v>4425.1000000000004</v>
      </c>
      <c r="O21" s="25"/>
      <c r="P21" s="25">
        <v>1776.2</v>
      </c>
      <c r="Q21" s="25">
        <v>2648.9</v>
      </c>
      <c r="R21" s="25"/>
      <c r="S21" s="25"/>
    </row>
    <row r="22" spans="1:20" s="10" customFormat="1" ht="63.75">
      <c r="A22" s="8">
        <v>16</v>
      </c>
      <c r="B22" s="9" t="s">
        <v>56</v>
      </c>
      <c r="C22" s="22" t="s">
        <v>57</v>
      </c>
      <c r="D22" s="23">
        <f t="shared" si="1"/>
        <v>59328</v>
      </c>
      <c r="E22" s="23">
        <v>31191.1</v>
      </c>
      <c r="F22" s="23">
        <v>22722.6</v>
      </c>
      <c r="G22" s="23">
        <v>5414.3</v>
      </c>
      <c r="H22" s="23"/>
      <c r="I22" s="23">
        <f t="shared" si="2"/>
        <v>2248.6</v>
      </c>
      <c r="J22" s="23">
        <v>0</v>
      </c>
      <c r="K22" s="23">
        <v>1813.6</v>
      </c>
      <c r="L22" s="23">
        <v>435</v>
      </c>
      <c r="M22" s="23"/>
      <c r="N22" s="23">
        <f t="shared" si="3"/>
        <v>126.4</v>
      </c>
      <c r="O22" s="23">
        <v>0</v>
      </c>
      <c r="P22" s="23">
        <v>126.4</v>
      </c>
      <c r="Q22" s="23"/>
      <c r="R22" s="23"/>
      <c r="S22" s="23"/>
    </row>
    <row r="23" spans="1:20" ht="25.5">
      <c r="A23" s="20">
        <v>17</v>
      </c>
      <c r="B23" s="28" t="s">
        <v>58</v>
      </c>
      <c r="C23" s="29" t="s">
        <v>59</v>
      </c>
      <c r="D23" s="27">
        <f t="shared" si="1"/>
        <v>2676.8</v>
      </c>
      <c r="E23" s="23">
        <v>250</v>
      </c>
      <c r="F23" s="23"/>
      <c r="G23" s="23">
        <v>2426.8000000000002</v>
      </c>
      <c r="H23" s="23"/>
      <c r="I23" s="27">
        <f t="shared" si="2"/>
        <v>205</v>
      </c>
      <c r="J23" s="27"/>
      <c r="K23" s="27"/>
      <c r="L23" s="27">
        <v>205</v>
      </c>
      <c r="M23" s="27"/>
      <c r="N23" s="27">
        <f t="shared" si="3"/>
        <v>0</v>
      </c>
      <c r="O23" s="30"/>
      <c r="P23" s="30"/>
      <c r="Q23" s="30"/>
      <c r="R23" s="27"/>
      <c r="S23" s="27"/>
    </row>
    <row r="24" spans="1:20" ht="25.5">
      <c r="A24" s="20">
        <v>18</v>
      </c>
      <c r="B24" s="32" t="s">
        <v>60</v>
      </c>
      <c r="C24" s="29" t="s">
        <v>61</v>
      </c>
      <c r="D24" s="27">
        <f t="shared" si="1"/>
        <v>5805.4</v>
      </c>
      <c r="E24" s="23"/>
      <c r="F24" s="23"/>
      <c r="G24" s="23">
        <v>5805.4</v>
      </c>
      <c r="H24" s="23"/>
      <c r="I24" s="27">
        <f t="shared" si="2"/>
        <v>1072.7</v>
      </c>
      <c r="J24" s="27"/>
      <c r="K24" s="27"/>
      <c r="L24" s="27">
        <v>1072.7</v>
      </c>
      <c r="M24" s="27"/>
      <c r="N24" s="27">
        <f t="shared" si="3"/>
        <v>169.5</v>
      </c>
      <c r="O24" s="30"/>
      <c r="P24" s="30"/>
      <c r="Q24" s="30">
        <v>169.5</v>
      </c>
      <c r="R24" s="27"/>
      <c r="S24" s="27"/>
    </row>
    <row r="25" spans="1:20" s="10" customFormat="1" ht="76.5">
      <c r="A25" s="8">
        <v>19</v>
      </c>
      <c r="B25" s="26" t="s">
        <v>62</v>
      </c>
      <c r="C25" s="22" t="s">
        <v>63</v>
      </c>
      <c r="D25" s="23">
        <f t="shared" si="1"/>
        <v>107594.7</v>
      </c>
      <c r="E25" s="23"/>
      <c r="F25" s="23">
        <v>41706.300000000003</v>
      </c>
      <c r="G25" s="23">
        <v>65888.399999999994</v>
      </c>
      <c r="H25" s="23"/>
      <c r="I25" s="23">
        <f t="shared" si="2"/>
        <v>7274.5</v>
      </c>
      <c r="J25" s="23"/>
      <c r="K25" s="23"/>
      <c r="L25" s="23">
        <v>7274.5</v>
      </c>
      <c r="M25" s="23"/>
      <c r="N25" s="23">
        <f t="shared" si="3"/>
        <v>1074.0999999999999</v>
      </c>
      <c r="O25" s="23"/>
      <c r="P25" s="23"/>
      <c r="Q25" s="23">
        <v>1074.0999999999999</v>
      </c>
      <c r="R25" s="23"/>
      <c r="S25" s="23"/>
    </row>
    <row r="26" spans="1:20" s="10" customFormat="1">
      <c r="A26" s="8"/>
      <c r="B26" s="22" t="s">
        <v>10</v>
      </c>
      <c r="C26" s="22"/>
      <c r="D26" s="23">
        <f t="shared" ref="D26:M26" si="4">SUM(D7:D25)</f>
        <v>10693711.799999999</v>
      </c>
      <c r="E26" s="23">
        <f t="shared" si="4"/>
        <v>667581.1</v>
      </c>
      <c r="F26" s="23">
        <f t="shared" si="4"/>
        <v>3940482.9999999991</v>
      </c>
      <c r="G26" s="23">
        <f t="shared" si="4"/>
        <v>1811986.6</v>
      </c>
      <c r="H26" s="23">
        <f t="shared" si="4"/>
        <v>4273661.0999999996</v>
      </c>
      <c r="I26" s="23">
        <f t="shared" si="4"/>
        <v>1426819.4000000004</v>
      </c>
      <c r="J26" s="23">
        <f t="shared" si="4"/>
        <v>62023.5</v>
      </c>
      <c r="K26" s="23">
        <f t="shared" si="4"/>
        <v>671736.79999999993</v>
      </c>
      <c r="L26" s="23">
        <f t="shared" si="4"/>
        <v>285652.59999999998</v>
      </c>
      <c r="M26" s="23">
        <f t="shared" si="4"/>
        <v>407406.5</v>
      </c>
      <c r="N26" s="23">
        <f t="shared" ref="N26" si="5">O26+P26+Q26+R26</f>
        <v>341134.5</v>
      </c>
      <c r="O26" s="23">
        <f>SUM(O7:O25)</f>
        <v>15919.8</v>
      </c>
      <c r="P26" s="23">
        <f>SUM(P7:P25)</f>
        <v>139825.1</v>
      </c>
      <c r="Q26" s="23">
        <f>SUM(Q7:Q25)</f>
        <v>75633.3</v>
      </c>
      <c r="R26" s="23">
        <f>SUM(R7:R25)</f>
        <v>109756.3</v>
      </c>
      <c r="S26" s="23"/>
    </row>
    <row r="27" spans="1:20" s="4" customFormat="1" ht="56.25" customHeight="1">
      <c r="A27" s="3"/>
      <c r="T27" s="1"/>
    </row>
    <row r="28" spans="1:20" s="15" customFormat="1" ht="18.75" customHeight="1">
      <c r="A28" s="14"/>
      <c r="B28" s="55"/>
      <c r="C28" s="55"/>
      <c r="I28" s="56"/>
      <c r="J28" s="56"/>
      <c r="K28" s="17"/>
      <c r="P28" s="17"/>
      <c r="S28" s="19"/>
      <c r="T28" s="4"/>
    </row>
    <row r="29" spans="1:20" s="7" customFormat="1" ht="21.75" customHeight="1">
      <c r="A29" s="6"/>
      <c r="B29" s="55"/>
      <c r="C29" s="55"/>
      <c r="F29" s="54"/>
      <c r="G29" s="54"/>
      <c r="H29" s="54"/>
      <c r="I29" s="54"/>
      <c r="J29" s="54"/>
      <c r="S29" s="19"/>
      <c r="T29" s="15"/>
    </row>
    <row r="30" spans="1:20" s="4" customFormat="1" ht="18.75">
      <c r="A30" s="3"/>
      <c r="T30" s="7"/>
    </row>
    <row r="31" spans="1:20" s="4" customFormat="1">
      <c r="A31" s="3"/>
      <c r="B31" s="5"/>
    </row>
    <row r="32" spans="1:20" s="4" customFormat="1">
      <c r="A32" s="3"/>
      <c r="B32" s="5"/>
    </row>
    <row r="33" spans="1:20" s="4" customFormat="1">
      <c r="A33" s="3"/>
    </row>
    <row r="34" spans="1:20" s="4" customFormat="1">
      <c r="A34" s="3"/>
    </row>
    <row r="35" spans="1:20" s="4" customFormat="1">
      <c r="A35" s="3"/>
    </row>
    <row r="36" spans="1:20" s="4" customFormat="1">
      <c r="A36" s="3"/>
    </row>
    <row r="37" spans="1:20" s="4" customFormat="1">
      <c r="A37" s="3"/>
    </row>
    <row r="38" spans="1:20" s="4" customFormat="1">
      <c r="A38" s="3"/>
    </row>
    <row r="39" spans="1:20" s="4" customFormat="1">
      <c r="A39" s="3"/>
    </row>
    <row r="40" spans="1:20" s="4" customFormat="1">
      <c r="A40" s="3"/>
    </row>
    <row r="41" spans="1:20" s="4" customFormat="1">
      <c r="A41" s="3"/>
    </row>
    <row r="42" spans="1:20" s="4" customFormat="1" ht="15.75">
      <c r="A42" s="3"/>
      <c r="B42" s="51"/>
      <c r="C42" s="51"/>
      <c r="D42" s="51"/>
      <c r="E42" s="51"/>
      <c r="F42" s="51"/>
      <c r="G42" s="51"/>
      <c r="H42" s="51"/>
      <c r="I42" s="51"/>
      <c r="J42" s="51"/>
      <c r="K42" s="51"/>
      <c r="L42" s="51"/>
      <c r="M42" s="51"/>
      <c r="N42" s="51"/>
      <c r="O42" s="51"/>
      <c r="P42" s="51"/>
      <c r="Q42" s="51"/>
      <c r="R42" s="51"/>
      <c r="S42" s="18"/>
    </row>
    <row r="43" spans="1:20">
      <c r="T43" s="4"/>
    </row>
  </sheetData>
  <mergeCells count="22">
    <mergeCell ref="S2:S5"/>
    <mergeCell ref="B42:R42"/>
    <mergeCell ref="D2:R2"/>
    <mergeCell ref="I4:I5"/>
    <mergeCell ref="B2:B5"/>
    <mergeCell ref="C2:C5"/>
    <mergeCell ref="D4:D5"/>
    <mergeCell ref="F29:J29"/>
    <mergeCell ref="B28:C28"/>
    <mergeCell ref="B29:C29"/>
    <mergeCell ref="I28:J28"/>
    <mergeCell ref="C6:M6"/>
    <mergeCell ref="O1:R1"/>
    <mergeCell ref="A2:A5"/>
    <mergeCell ref="O4:R4"/>
    <mergeCell ref="N3:R3"/>
    <mergeCell ref="B1:N1"/>
    <mergeCell ref="N4:N5"/>
    <mergeCell ref="E4:H4"/>
    <mergeCell ref="D3:H3"/>
    <mergeCell ref="I3:M3"/>
    <mergeCell ref="J4:M4"/>
  </mergeCells>
  <phoneticPr fontId="2" type="noConversion"/>
  <pageMargins left="0.24" right="0" top="0.7" bottom="0" header="0.51181102362204722" footer="0.51181102362204722"/>
  <pageSetup paperSize="9" scale="61" orientation="landscape" r:id="rId1"/>
  <headerFooter alignWithMargins="0"/>
  <rowBreaks count="2" manualBreakCount="2">
    <brk id="20" max="18" man="1"/>
    <brk id="26" max="17"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ДЦП</vt:lpstr>
      <vt:lpstr>Лист3</vt:lpstr>
      <vt:lpstr>ДЦП!_GoBack</vt:lpstr>
      <vt:lpstr>ДЦП!Область_печати</vt:lpstr>
    </vt:vector>
  </TitlesOfParts>
  <Company>Ростовской области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Минэкономики РО</dc:creator>
  <cp:lastModifiedBy>ASUS</cp:lastModifiedBy>
  <cp:lastPrinted>2018-04-10T05:49:13Z</cp:lastPrinted>
  <dcterms:created xsi:type="dcterms:W3CDTF">2010-04-21T13:25:11Z</dcterms:created>
  <dcterms:modified xsi:type="dcterms:W3CDTF">2018-04-10T07:58:38Z</dcterms:modified>
</cp:coreProperties>
</file>