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ДЦП" sheetId="1" r:id="rId1"/>
    <sheet name="Лист3" sheetId="3" r:id="rId2"/>
  </sheets>
  <definedNames>
    <definedName name="_GoBack" localSheetId="0">ДЦП!$S$10</definedName>
    <definedName name="_xlnm.Print_Area" localSheetId="0">ДЦП!$A$1:$S$26</definedName>
  </definedNames>
  <calcPr calcId="124519"/>
</workbook>
</file>

<file path=xl/calcChain.xml><?xml version="1.0" encoding="utf-8"?>
<calcChain xmlns="http://schemas.openxmlformats.org/spreadsheetml/2006/main">
  <c r="N8" i="1"/>
  <c r="N9"/>
  <c r="N10"/>
  <c r="N11"/>
  <c r="N12"/>
  <c r="N13"/>
  <c r="N14"/>
  <c r="N15"/>
  <c r="N16"/>
  <c r="N17"/>
  <c r="N18"/>
  <c r="N19"/>
  <c r="N20"/>
  <c r="N21"/>
  <c r="N22"/>
  <c r="N23"/>
  <c r="N24"/>
  <c r="N25"/>
  <c r="N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7"/>
  <c r="E26"/>
  <c r="F26"/>
  <c r="G26"/>
  <c r="H26"/>
  <c r="J26"/>
  <c r="K26"/>
  <c r="L26"/>
  <c r="M26"/>
  <c r="O26"/>
  <c r="P26"/>
  <c r="Q26"/>
  <c r="R26"/>
  <c r="R6" l="1"/>
  <c r="P6"/>
  <c r="Q6"/>
  <c r="O6"/>
  <c r="N26"/>
  <c r="I26"/>
  <c r="D26"/>
  <c r="N6" l="1"/>
</calcChain>
</file>

<file path=xl/sharedStrings.xml><?xml version="1.0" encoding="utf-8"?>
<sst xmlns="http://schemas.openxmlformats.org/spreadsheetml/2006/main" count="83" uniqueCount="71">
  <si>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</si>
  <si>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</si>
  <si>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</si>
  <si>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</si>
  <si>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</si>
  <si>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</si>
  <si>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</si>
  <si>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</si>
  <si>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</si>
  <si>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</si>
  <si>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</si>
  <si>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</si>
  <si>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</si>
  <si>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</si>
  <si>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</si>
  <si>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</si>
  <si>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</si>
  <si>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</si>
  <si>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</si>
  <si>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</si>
  <si>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</si>
  <si>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</si>
  <si>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15.</t>
  </si>
  <si>
    <t>Наименование муниципальной программы</t>
  </si>
  <si>
    <t>Реквизиты нормативно-правового акта об утверждении муниципальной программы</t>
  </si>
  <si>
    <t>Исполнено (кассовые расходы)</t>
  </si>
  <si>
    <t>Развитие здравоохранения</t>
  </si>
  <si>
    <t>Постановление от 14.10.2013г. № 1223</t>
  </si>
  <si>
    <t>Развитие образования</t>
  </si>
  <si>
    <t>Постановление от 14.10.2013г. № 1218</t>
  </si>
  <si>
    <t>Молодеж Мясниковского района</t>
  </si>
  <si>
    <t>Постановление от 14.10.2013г. № 1225</t>
  </si>
  <si>
    <t>Социальная поддержка граждан</t>
  </si>
  <si>
    <t xml:space="preserve">Постановление от 14.10.2013г. № 1219 </t>
  </si>
  <si>
    <t>Доступная среда</t>
  </si>
  <si>
    <t>Постановление от 14.10.2013г. №1213</t>
  </si>
  <si>
    <t>Обеспечение доступным и комфортным жильем населения Мясниковского района</t>
  </si>
  <si>
    <t>Постановление от 14.10.2013г. № 1227</t>
  </si>
  <si>
    <t xml:space="preserve">Обеспечение качественными жилищьно-коммунальными услугами населения Мясниковского района </t>
  </si>
  <si>
    <t>Постановление от 14.10.2013г. №1228</t>
  </si>
  <si>
    <t>Обеспечение общественного порядка и противодействие преступности</t>
  </si>
  <si>
    <t>Постановление от 14.10.2013г. № 1220</t>
  </si>
  <si>
    <t>Защита населения и терротории от чрезвычайных ситуаций, обеспечение пожарной безопасности и безопасности людей на водных объектах</t>
  </si>
  <si>
    <t>Постановление от 14.10.2013г. № 1217</t>
  </si>
  <si>
    <t xml:space="preserve">Развитие культуры </t>
  </si>
  <si>
    <t>Постановление от 14.10.2013г. № 1229</t>
  </si>
  <si>
    <t xml:space="preserve">Охрана окружающей среды и рациональное природопользование </t>
  </si>
  <si>
    <t>Постановление от 14.10.2013г. № 1224</t>
  </si>
  <si>
    <t xml:space="preserve">Развитие физической культуры и спорта </t>
  </si>
  <si>
    <t>Постановление от 14.10.2013г. № 1216</t>
  </si>
  <si>
    <t>Экономическое развитие и инновационная экономика</t>
  </si>
  <si>
    <t>Постановление от 14.10.2013г. №1226</t>
  </si>
  <si>
    <t>Информационное общество</t>
  </si>
  <si>
    <t>Постановление от 14.10.2013г. №1231</t>
  </si>
  <si>
    <t>Развитие транспортной системы</t>
  </si>
  <si>
    <t>Постановление от 14.10.2013г. 1214</t>
  </si>
  <si>
    <t xml:space="preserve">Развитие сельского хозяйства и регулирование рынков сельсклхозяйственной продукции, сырья и продовольствия </t>
  </si>
  <si>
    <t>Постановление от 14.10.2013г. №1215</t>
  </si>
  <si>
    <t xml:space="preserve">Энергоэффективность и развитие энергетики </t>
  </si>
  <si>
    <t>Постановление от 14.10.2013г. № 1222</t>
  </si>
  <si>
    <t>Постановление от 14.10.2013г. № 1221</t>
  </si>
  <si>
    <t>Управление муниципальными финансами и создание условий для эффективного управления муниципальными финансами сельских поселений</t>
  </si>
  <si>
    <t>Постановление от 14.10.2013г. № 1230</t>
  </si>
  <si>
    <t>% финансирования по бюджетам</t>
  </si>
  <si>
    <t>Предусмотрено Программой на 2018 год</t>
  </si>
  <si>
    <t xml:space="preserve">Выплата  компенсации инвалидам  страховых премий по  договорам
обязательного страхования         
гражданской ответственности     
владельцев транспортных средств. Субсидия носит заявительный характер.
</t>
  </si>
  <si>
    <t xml:space="preserve">Региональная политика </t>
  </si>
  <si>
    <t>Отчет о реализации муниципальных программ  Мясниковского района за 9 месяцев 2018г. 
на 01.10.2018 год</t>
  </si>
  <si>
    <t>Заключен договор на капитальный ремонт спортзала МБОУ СОШ №2 . Срок освоения  по договору ноябрь 2018г.</t>
  </si>
  <si>
    <t>Средства на субсидии по несвязанной поддержке. Выделены в конце сентября. Средства будут освоены до декабря текуще года</t>
  </si>
  <si>
    <t>Наименование мероприятия, на реализацию которого направлены федеральные средства, а также достигнутый результат, планируемый срок их освоения, в случае осовения менее 70% - причины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</si>
</sst>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/>
    </xf>
    <xf numFmtId="16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/>
    <xf numFmtId="164" fontId="1" fillId="2" borderId="0" xfId="0" applyNumberFormat="1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topLeftCell="D1" zoomScaleNormal="120" workbookViewId="0">
      <pane ySplit="5" topLeftCell="A21" activePane="bottomLeft" state="frozen"/>
      <selection pane="bottomLeft" activeCell="S12" sqref="S12"/>
    </sheetView>
  </sheetViews>
  <sheetFormatPr defaultRowHeight="12.75"/>
  <cols>
    <col min="1" max="1" width="4" style="2" customWidth="1"/>
    <col min="2" max="2" width="26.28515625" style="1" customWidth="1"/>
    <col min="3" max="3" width="23.85546875" style="1" customWidth="1"/>
    <col min="4" max="4" width="10.7109375" style="1" customWidth="1"/>
    <col min="5" max="5" width="9.28515625" style="1" bestFit="1" customWidth="1"/>
    <col min="6" max="6" width="10.7109375" style="1" customWidth="1"/>
    <col min="7" max="7" width="11" style="1" customWidth="1"/>
    <col min="8" max="8" width="11.140625" style="1" customWidth="1"/>
    <col min="9" max="9" width="9.7109375" style="1" customWidth="1"/>
    <col min="10" max="10" width="9.28515625" style="1" bestFit="1" customWidth="1"/>
    <col min="11" max="11" width="10" style="1" customWidth="1"/>
    <col min="12" max="13" width="9.7109375" style="1" bestFit="1" customWidth="1"/>
    <col min="14" max="14" width="10.5703125" style="1" customWidth="1"/>
    <col min="15" max="15" width="9" style="1" customWidth="1"/>
    <col min="16" max="16" width="9.5703125" style="1" customWidth="1"/>
    <col min="17" max="17" width="9.7109375" style="1" customWidth="1"/>
    <col min="18" max="18" width="9.42578125" style="1" customWidth="1"/>
    <col min="19" max="19" width="20.140625" style="1" customWidth="1"/>
    <col min="20" max="16384" width="9.140625" style="1"/>
  </cols>
  <sheetData>
    <row r="1" spans="1:19" ht="37.5" customHeight="1">
      <c r="B1" s="58" t="s">
        <v>67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5" t="s">
        <v>0</v>
      </c>
      <c r="P1" s="55"/>
      <c r="Q1" s="55"/>
      <c r="R1" s="55"/>
      <c r="S1" s="15"/>
    </row>
    <row r="2" spans="1:19" ht="12.75" customHeight="1">
      <c r="A2" s="45" t="s">
        <v>1</v>
      </c>
      <c r="B2" s="45" t="s">
        <v>23</v>
      </c>
      <c r="C2" s="45" t="s">
        <v>24</v>
      </c>
      <c r="D2" s="42" t="s">
        <v>2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  <c r="S2" s="38" t="s">
        <v>70</v>
      </c>
    </row>
    <row r="3" spans="1:19" ht="30.75" customHeight="1">
      <c r="A3" s="56"/>
      <c r="B3" s="47"/>
      <c r="C3" s="47"/>
      <c r="D3" s="42" t="s">
        <v>8</v>
      </c>
      <c r="E3" s="43"/>
      <c r="F3" s="43"/>
      <c r="G3" s="43"/>
      <c r="H3" s="44"/>
      <c r="I3" s="42" t="s">
        <v>64</v>
      </c>
      <c r="J3" s="43"/>
      <c r="K3" s="43"/>
      <c r="L3" s="43"/>
      <c r="M3" s="44"/>
      <c r="N3" s="57" t="s">
        <v>25</v>
      </c>
      <c r="O3" s="57"/>
      <c r="P3" s="57"/>
      <c r="Q3" s="57"/>
      <c r="R3" s="57"/>
      <c r="S3" s="39"/>
    </row>
    <row r="4" spans="1:19">
      <c r="A4" s="56"/>
      <c r="B4" s="47"/>
      <c r="C4" s="47"/>
      <c r="D4" s="45" t="s">
        <v>3</v>
      </c>
      <c r="E4" s="59" t="s">
        <v>4</v>
      </c>
      <c r="F4" s="60"/>
      <c r="G4" s="60"/>
      <c r="H4" s="61"/>
      <c r="I4" s="45" t="s">
        <v>3</v>
      </c>
      <c r="J4" s="59" t="s">
        <v>4</v>
      </c>
      <c r="K4" s="60"/>
      <c r="L4" s="60"/>
      <c r="M4" s="61"/>
      <c r="N4" s="57" t="s">
        <v>3</v>
      </c>
      <c r="O4" s="57" t="s">
        <v>4</v>
      </c>
      <c r="P4" s="57"/>
      <c r="Q4" s="57"/>
      <c r="R4" s="57"/>
      <c r="S4" s="39"/>
    </row>
    <row r="5" spans="1:19" ht="50.25" customHeight="1">
      <c r="A5" s="46"/>
      <c r="B5" s="48"/>
      <c r="C5" s="48"/>
      <c r="D5" s="46"/>
      <c r="E5" s="11" t="s">
        <v>5</v>
      </c>
      <c r="F5" s="11" t="s">
        <v>6</v>
      </c>
      <c r="G5" s="11" t="s">
        <v>7</v>
      </c>
      <c r="H5" s="11" t="s">
        <v>9</v>
      </c>
      <c r="I5" s="46"/>
      <c r="J5" s="11" t="s">
        <v>5</v>
      </c>
      <c r="K5" s="11" t="s">
        <v>6</v>
      </c>
      <c r="L5" s="11" t="s">
        <v>7</v>
      </c>
      <c r="M5" s="11" t="s">
        <v>9</v>
      </c>
      <c r="N5" s="57"/>
      <c r="O5" s="11" t="s">
        <v>5</v>
      </c>
      <c r="P5" s="11" t="s">
        <v>6</v>
      </c>
      <c r="Q5" s="11" t="s">
        <v>7</v>
      </c>
      <c r="R5" s="11" t="s">
        <v>9</v>
      </c>
      <c r="S5" s="40"/>
    </row>
    <row r="6" spans="1:19" s="8" customFormat="1" ht="25.5" customHeight="1">
      <c r="A6" s="16"/>
      <c r="B6" s="17"/>
      <c r="C6" s="52" t="s">
        <v>63</v>
      </c>
      <c r="D6" s="53"/>
      <c r="E6" s="53"/>
      <c r="F6" s="53"/>
      <c r="G6" s="53"/>
      <c r="H6" s="53"/>
      <c r="I6" s="53"/>
      <c r="J6" s="53"/>
      <c r="K6" s="53"/>
      <c r="L6" s="53"/>
      <c r="M6" s="54"/>
      <c r="N6" s="18">
        <f>N26*100/I26</f>
        <v>74.459648091869852</v>
      </c>
      <c r="O6" s="18">
        <f>O26*100/J26</f>
        <v>70.186491103245586</v>
      </c>
      <c r="P6" s="18">
        <f t="shared" ref="P6:R6" si="0">P26*100/K26</f>
        <v>67.69719577429197</v>
      </c>
      <c r="Q6" s="18">
        <f t="shared" si="0"/>
        <v>73.824657809755365</v>
      </c>
      <c r="R6" s="18">
        <f t="shared" si="0"/>
        <v>86.277879919156959</v>
      </c>
      <c r="S6" s="18"/>
    </row>
    <row r="7" spans="1:19" ht="25.5">
      <c r="A7" s="27" t="s">
        <v>11</v>
      </c>
      <c r="B7" s="20" t="s">
        <v>26</v>
      </c>
      <c r="C7" s="19" t="s">
        <v>27</v>
      </c>
      <c r="D7" s="21">
        <f>E7+F7+G7+H7</f>
        <v>1493759.9</v>
      </c>
      <c r="E7" s="21"/>
      <c r="F7" s="21">
        <v>25007.9</v>
      </c>
      <c r="G7" s="21">
        <v>30041.5</v>
      </c>
      <c r="H7" s="21">
        <v>1438710.5</v>
      </c>
      <c r="I7" s="21">
        <f>J7+K7+L7+M7</f>
        <v>242590.6</v>
      </c>
      <c r="J7" s="21"/>
      <c r="K7" s="21"/>
      <c r="L7" s="21">
        <v>10548.2</v>
      </c>
      <c r="M7" s="21">
        <v>232042.4</v>
      </c>
      <c r="N7" s="21">
        <f>O7+P7+Q7+R7</f>
        <v>175356.2</v>
      </c>
      <c r="O7" s="21"/>
      <c r="P7" s="21"/>
      <c r="Q7" s="21">
        <v>10176.200000000001</v>
      </c>
      <c r="R7" s="21">
        <v>165180</v>
      </c>
      <c r="S7" s="21"/>
    </row>
    <row r="8" spans="1:19" ht="63.75">
      <c r="A8" s="28" t="s">
        <v>12</v>
      </c>
      <c r="B8" s="22" t="s">
        <v>28</v>
      </c>
      <c r="C8" s="19" t="s">
        <v>29</v>
      </c>
      <c r="D8" s="21">
        <f t="shared" ref="D8:D25" si="1">E8+F8+G8+H8</f>
        <v>3810516.2</v>
      </c>
      <c r="E8" s="21">
        <v>64348.7</v>
      </c>
      <c r="F8" s="21">
        <v>2434278.1</v>
      </c>
      <c r="G8" s="21">
        <v>1128033.8999999999</v>
      </c>
      <c r="H8" s="21">
        <v>183855.5</v>
      </c>
      <c r="I8" s="21">
        <f t="shared" ref="I8:I25" si="2">J8+K8+L8+M8</f>
        <v>634842.30000000005</v>
      </c>
      <c r="J8" s="21">
        <v>2050.1</v>
      </c>
      <c r="K8" s="21">
        <v>420806.7</v>
      </c>
      <c r="L8" s="21">
        <v>184246.5</v>
      </c>
      <c r="M8" s="21">
        <v>27739</v>
      </c>
      <c r="N8" s="21">
        <f t="shared" ref="N8:N25" si="3">O8+P8+Q8+R8</f>
        <v>461465.80000000005</v>
      </c>
      <c r="O8" s="21"/>
      <c r="P8" s="29">
        <v>301776</v>
      </c>
      <c r="Q8" s="29">
        <v>135236.9</v>
      </c>
      <c r="R8" s="21">
        <v>24452.9</v>
      </c>
      <c r="S8" s="21" t="s">
        <v>68</v>
      </c>
    </row>
    <row r="9" spans="1:19" ht="25.5">
      <c r="A9" s="28" t="s">
        <v>13</v>
      </c>
      <c r="B9" s="23" t="s">
        <v>30</v>
      </c>
      <c r="C9" s="19" t="s">
        <v>31</v>
      </c>
      <c r="D9" s="21">
        <f t="shared" si="1"/>
        <v>3700.5</v>
      </c>
      <c r="E9" s="21"/>
      <c r="F9" s="21">
        <v>1143.8</v>
      </c>
      <c r="G9" s="21">
        <v>2556.6999999999998</v>
      </c>
      <c r="H9" s="21"/>
      <c r="I9" s="21">
        <f t="shared" si="2"/>
        <v>490.1</v>
      </c>
      <c r="J9" s="21"/>
      <c r="K9" s="21">
        <v>162.30000000000001</v>
      </c>
      <c r="L9" s="21">
        <v>327.8</v>
      </c>
      <c r="M9" s="21"/>
      <c r="N9" s="21">
        <f t="shared" si="3"/>
        <v>254</v>
      </c>
      <c r="O9" s="21"/>
      <c r="P9" s="21">
        <v>162.30000000000001</v>
      </c>
      <c r="Q9" s="21">
        <v>91.7</v>
      </c>
      <c r="R9" s="21"/>
      <c r="S9" s="21"/>
    </row>
    <row r="10" spans="1:19" ht="45.75" customHeight="1">
      <c r="A10" s="27" t="s">
        <v>14</v>
      </c>
      <c r="B10" s="23" t="s">
        <v>32</v>
      </c>
      <c r="C10" s="19" t="s">
        <v>33</v>
      </c>
      <c r="D10" s="21">
        <f t="shared" si="1"/>
        <v>1667292.4000000001</v>
      </c>
      <c r="E10" s="21">
        <v>429925.7</v>
      </c>
      <c r="F10" s="21">
        <v>1221955.6000000001</v>
      </c>
      <c r="G10" s="21">
        <v>15411.1</v>
      </c>
      <c r="H10" s="21"/>
      <c r="I10" s="21">
        <f t="shared" si="2"/>
        <v>243293.90000000002</v>
      </c>
      <c r="J10" s="21">
        <v>60587.3</v>
      </c>
      <c r="K10" s="21">
        <v>180346.6</v>
      </c>
      <c r="L10" s="21">
        <v>2360</v>
      </c>
      <c r="M10" s="21"/>
      <c r="N10" s="21">
        <f t="shared" si="3"/>
        <v>179339.49999999997</v>
      </c>
      <c r="O10" s="24">
        <v>45205.9</v>
      </c>
      <c r="P10" s="21">
        <v>132408.79999999999</v>
      </c>
      <c r="Q10" s="21">
        <v>1724.8</v>
      </c>
      <c r="R10" s="21"/>
      <c r="S10" s="26"/>
    </row>
    <row r="11" spans="1:19" ht="141.75" customHeight="1">
      <c r="A11" s="27" t="s">
        <v>15</v>
      </c>
      <c r="B11" s="19" t="s">
        <v>34</v>
      </c>
      <c r="C11" s="19" t="s">
        <v>35</v>
      </c>
      <c r="D11" s="21">
        <f t="shared" si="1"/>
        <v>12279.1</v>
      </c>
      <c r="E11" s="21">
        <v>8233.4</v>
      </c>
      <c r="F11" s="21">
        <v>2343</v>
      </c>
      <c r="G11" s="21">
        <v>1702.7</v>
      </c>
      <c r="H11" s="21"/>
      <c r="I11" s="21">
        <f t="shared" si="2"/>
        <v>39.700000000000003</v>
      </c>
      <c r="J11" s="21">
        <v>39.700000000000003</v>
      </c>
      <c r="K11" s="21"/>
      <c r="L11" s="21"/>
      <c r="M11" s="21"/>
      <c r="N11" s="21">
        <f t="shared" si="3"/>
        <v>14.9</v>
      </c>
      <c r="O11" s="21">
        <v>14.9</v>
      </c>
      <c r="P11" s="21"/>
      <c r="Q11" s="21"/>
      <c r="R11" s="21"/>
      <c r="S11" s="21" t="s">
        <v>65</v>
      </c>
    </row>
    <row r="12" spans="1:19" ht="115.5" customHeight="1">
      <c r="A12" s="27" t="s">
        <v>16</v>
      </c>
      <c r="B12" s="19" t="s">
        <v>36</v>
      </c>
      <c r="C12" s="19" t="s">
        <v>37</v>
      </c>
      <c r="D12" s="21">
        <f t="shared" si="1"/>
        <v>62191.199999999997</v>
      </c>
      <c r="E12" s="21">
        <v>8420.7999999999993</v>
      </c>
      <c r="F12" s="21">
        <v>48292.4</v>
      </c>
      <c r="G12" s="21">
        <v>5478</v>
      </c>
      <c r="H12" s="21"/>
      <c r="I12" s="21">
        <f t="shared" si="2"/>
        <v>13230.4</v>
      </c>
      <c r="J12" s="21">
        <v>1523</v>
      </c>
      <c r="K12" s="21">
        <v>10655.4</v>
      </c>
      <c r="L12" s="21">
        <v>1052</v>
      </c>
      <c r="M12" s="21"/>
      <c r="N12" s="21">
        <f t="shared" si="3"/>
        <v>4852.6000000000004</v>
      </c>
      <c r="O12" s="21">
        <v>1522.9</v>
      </c>
      <c r="P12" s="21">
        <v>2947.8</v>
      </c>
      <c r="Q12" s="21">
        <v>381.9</v>
      </c>
      <c r="R12" s="24"/>
      <c r="S12" s="24"/>
    </row>
    <row r="13" spans="1:19" ht="51">
      <c r="A13" s="27" t="s">
        <v>17</v>
      </c>
      <c r="B13" s="23" t="s">
        <v>38</v>
      </c>
      <c r="C13" s="19" t="s">
        <v>39</v>
      </c>
      <c r="D13" s="21">
        <f t="shared" si="1"/>
        <v>81845.899999999994</v>
      </c>
      <c r="E13" s="21"/>
      <c r="F13" s="21">
        <v>52511.6</v>
      </c>
      <c r="G13" s="21">
        <v>29334.3</v>
      </c>
      <c r="H13" s="21"/>
      <c r="I13" s="21">
        <f t="shared" si="2"/>
        <v>28915.200000000001</v>
      </c>
      <c r="J13" s="21"/>
      <c r="K13" s="21">
        <v>22344.9</v>
      </c>
      <c r="L13" s="21">
        <v>6570.3</v>
      </c>
      <c r="M13" s="21"/>
      <c r="N13" s="21">
        <f t="shared" si="3"/>
        <v>3918</v>
      </c>
      <c r="O13" s="24"/>
      <c r="P13" s="24"/>
      <c r="Q13" s="24">
        <v>3918</v>
      </c>
      <c r="R13" s="24"/>
      <c r="S13" s="24"/>
    </row>
    <row r="14" spans="1:19" ht="38.25">
      <c r="A14" s="28" t="s">
        <v>18</v>
      </c>
      <c r="B14" s="23" t="s">
        <v>40</v>
      </c>
      <c r="C14" s="19" t="s">
        <v>41</v>
      </c>
      <c r="D14" s="21">
        <f t="shared" si="1"/>
        <v>5854.0999999999995</v>
      </c>
      <c r="E14" s="21"/>
      <c r="F14" s="21">
        <v>1584.2</v>
      </c>
      <c r="G14" s="21">
        <v>4269.8999999999996</v>
      </c>
      <c r="H14" s="30"/>
      <c r="I14" s="21">
        <f t="shared" si="2"/>
        <v>312.10000000000002</v>
      </c>
      <c r="J14" s="21"/>
      <c r="K14" s="21"/>
      <c r="L14" s="21">
        <v>312.10000000000002</v>
      </c>
      <c r="M14" s="21"/>
      <c r="N14" s="21">
        <f t="shared" si="3"/>
        <v>110.1</v>
      </c>
      <c r="O14" s="24"/>
      <c r="P14" s="24"/>
      <c r="Q14" s="24">
        <v>110.1</v>
      </c>
      <c r="R14" s="21"/>
      <c r="S14" s="21"/>
    </row>
    <row r="15" spans="1:19" ht="76.5">
      <c r="A15" s="27" t="s">
        <v>19</v>
      </c>
      <c r="B15" s="23" t="s">
        <v>42</v>
      </c>
      <c r="C15" s="19" t="s">
        <v>43</v>
      </c>
      <c r="D15" s="21">
        <f t="shared" si="1"/>
        <v>11522.2</v>
      </c>
      <c r="E15" s="21"/>
      <c r="F15" s="21"/>
      <c r="G15" s="21">
        <v>11522.2</v>
      </c>
      <c r="H15" s="21"/>
      <c r="I15" s="21">
        <f t="shared" si="2"/>
        <v>2101.1</v>
      </c>
      <c r="J15" s="21"/>
      <c r="K15" s="21"/>
      <c r="L15" s="21">
        <v>2101.1</v>
      </c>
      <c r="M15" s="21"/>
      <c r="N15" s="21">
        <f t="shared" si="3"/>
        <v>1366.2</v>
      </c>
      <c r="O15" s="21"/>
      <c r="P15" s="21"/>
      <c r="Q15" s="21">
        <v>1366.2</v>
      </c>
      <c r="R15" s="21"/>
      <c r="S15" s="21"/>
    </row>
    <row r="16" spans="1:19" ht="25.5">
      <c r="A16" s="28">
        <v>10</v>
      </c>
      <c r="B16" s="19" t="s">
        <v>44</v>
      </c>
      <c r="C16" s="19" t="s">
        <v>45</v>
      </c>
      <c r="D16" s="21">
        <f t="shared" si="1"/>
        <v>573150</v>
      </c>
      <c r="E16" s="21">
        <v>20090.2</v>
      </c>
      <c r="F16" s="21">
        <v>215360.4</v>
      </c>
      <c r="G16" s="21">
        <v>337699.4</v>
      </c>
      <c r="H16" s="21"/>
      <c r="I16" s="21">
        <f t="shared" si="2"/>
        <v>84036.200000000012</v>
      </c>
      <c r="J16" s="21">
        <v>14.4</v>
      </c>
      <c r="K16" s="21">
        <v>33051.800000000003</v>
      </c>
      <c r="L16" s="21">
        <v>50970</v>
      </c>
      <c r="M16" s="21"/>
      <c r="N16" s="21">
        <f t="shared" si="3"/>
        <v>68552.600000000006</v>
      </c>
      <c r="O16" s="24">
        <v>14.4</v>
      </c>
      <c r="P16" s="24">
        <v>24856.2</v>
      </c>
      <c r="Q16" s="24">
        <v>43682</v>
      </c>
      <c r="R16" s="24"/>
      <c r="S16" s="24"/>
    </row>
    <row r="17" spans="1:20" ht="38.25">
      <c r="A17" s="28" t="s">
        <v>20</v>
      </c>
      <c r="B17" s="19" t="s">
        <v>46</v>
      </c>
      <c r="C17" s="19" t="s">
        <v>47</v>
      </c>
      <c r="D17" s="21">
        <f t="shared" si="1"/>
        <v>12539.5</v>
      </c>
      <c r="E17" s="21"/>
      <c r="F17" s="31">
        <v>6830.5</v>
      </c>
      <c r="G17" s="32">
        <v>5709</v>
      </c>
      <c r="H17" s="21"/>
      <c r="I17" s="21">
        <f t="shared" si="2"/>
        <v>251</v>
      </c>
      <c r="J17" s="21"/>
      <c r="K17" s="21"/>
      <c r="L17" s="21">
        <v>251</v>
      </c>
      <c r="M17" s="21"/>
      <c r="N17" s="21">
        <f t="shared" si="3"/>
        <v>5.28</v>
      </c>
      <c r="O17" s="21"/>
      <c r="P17" s="21"/>
      <c r="Q17" s="21">
        <v>5.28</v>
      </c>
      <c r="R17" s="21"/>
      <c r="S17" s="21"/>
    </row>
    <row r="18" spans="1:20" ht="25.5">
      <c r="A18" s="28" t="s">
        <v>21</v>
      </c>
      <c r="B18" s="19" t="s">
        <v>48</v>
      </c>
      <c r="C18" s="19" t="s">
        <v>49</v>
      </c>
      <c r="D18" s="21">
        <f t="shared" si="1"/>
        <v>19892</v>
      </c>
      <c r="E18" s="21"/>
      <c r="F18" s="21"/>
      <c r="G18" s="21">
        <v>19892</v>
      </c>
      <c r="H18" s="21"/>
      <c r="I18" s="21">
        <f t="shared" si="2"/>
        <v>6368.4</v>
      </c>
      <c r="J18" s="21"/>
      <c r="K18" s="21"/>
      <c r="L18" s="21">
        <v>6368.4</v>
      </c>
      <c r="M18" s="21"/>
      <c r="N18" s="21">
        <f t="shared" si="3"/>
        <v>5826.9</v>
      </c>
      <c r="O18" s="21"/>
      <c r="P18" s="21"/>
      <c r="Q18" s="21">
        <v>5826.9</v>
      </c>
      <c r="R18" s="21"/>
      <c r="S18" s="21"/>
    </row>
    <row r="19" spans="1:20" ht="25.5">
      <c r="A19" s="28">
        <v>13</v>
      </c>
      <c r="B19" s="23" t="s">
        <v>50</v>
      </c>
      <c r="C19" s="19" t="s">
        <v>51</v>
      </c>
      <c r="D19" s="21">
        <f t="shared" si="1"/>
        <v>2711228.3</v>
      </c>
      <c r="E19" s="21">
        <v>13104.8</v>
      </c>
      <c r="F19" s="21">
        <v>2944.4</v>
      </c>
      <c r="G19" s="21">
        <v>13209.1</v>
      </c>
      <c r="H19" s="21">
        <v>2681970</v>
      </c>
      <c r="I19" s="21">
        <f t="shared" si="2"/>
        <v>178940</v>
      </c>
      <c r="J19" s="21"/>
      <c r="K19" s="21"/>
      <c r="L19" s="21">
        <v>440</v>
      </c>
      <c r="M19" s="21">
        <v>178500</v>
      </c>
      <c r="N19" s="21">
        <f t="shared" si="3"/>
        <v>188739.5</v>
      </c>
      <c r="O19" s="21"/>
      <c r="P19" s="21"/>
      <c r="Q19" s="21">
        <v>232.5</v>
      </c>
      <c r="R19" s="36">
        <v>188507</v>
      </c>
      <c r="S19" s="21"/>
    </row>
    <row r="20" spans="1:20" s="8" customFormat="1" ht="25.5">
      <c r="A20" s="33">
        <v>14</v>
      </c>
      <c r="B20" s="34" t="s">
        <v>52</v>
      </c>
      <c r="C20" s="35" t="s">
        <v>53</v>
      </c>
      <c r="D20" s="36">
        <f t="shared" si="1"/>
        <v>84757.8</v>
      </c>
      <c r="E20" s="36">
        <v>726.8</v>
      </c>
      <c r="F20" s="36">
        <v>980.7</v>
      </c>
      <c r="G20" s="36">
        <v>83050.3</v>
      </c>
      <c r="H20" s="36"/>
      <c r="I20" s="36">
        <f t="shared" si="2"/>
        <v>14555.6</v>
      </c>
      <c r="J20" s="36"/>
      <c r="K20" s="36">
        <v>107.7</v>
      </c>
      <c r="L20" s="36">
        <v>14447.9</v>
      </c>
      <c r="M20" s="36"/>
      <c r="N20" s="36">
        <f t="shared" si="3"/>
        <v>10475.800000000001</v>
      </c>
      <c r="O20" s="37"/>
      <c r="P20" s="37">
        <v>103.6</v>
      </c>
      <c r="Q20" s="37">
        <v>10372.200000000001</v>
      </c>
      <c r="R20" s="37"/>
      <c r="S20" s="37"/>
    </row>
    <row r="21" spans="1:20" ht="25.5">
      <c r="A21" s="27" t="s">
        <v>22</v>
      </c>
      <c r="B21" s="23" t="s">
        <v>54</v>
      </c>
      <c r="C21" s="19" t="s">
        <v>55</v>
      </c>
      <c r="D21" s="21">
        <f t="shared" si="1"/>
        <v>321420.3</v>
      </c>
      <c r="E21" s="21">
        <v>137989.5</v>
      </c>
      <c r="F21" s="21">
        <v>79250.899999999994</v>
      </c>
      <c r="G21" s="21">
        <v>104179.9</v>
      </c>
      <c r="H21" s="21"/>
      <c r="I21" s="21">
        <f t="shared" si="2"/>
        <v>44669.599999999999</v>
      </c>
      <c r="J21" s="21"/>
      <c r="K21" s="21">
        <v>25260</v>
      </c>
      <c r="L21" s="21">
        <v>19409.599999999999</v>
      </c>
      <c r="M21" s="21"/>
      <c r="N21" s="21">
        <f t="shared" si="3"/>
        <v>16072.300000000001</v>
      </c>
      <c r="O21" s="25"/>
      <c r="P21" s="25">
        <v>7267.1</v>
      </c>
      <c r="Q21" s="25">
        <v>8805.2000000000007</v>
      </c>
      <c r="R21" s="25"/>
      <c r="S21" s="25"/>
    </row>
    <row r="22" spans="1:20" s="8" customFormat="1" ht="89.25">
      <c r="A22" s="33">
        <v>16</v>
      </c>
      <c r="B22" s="34" t="s">
        <v>56</v>
      </c>
      <c r="C22" s="35" t="s">
        <v>57</v>
      </c>
      <c r="D22" s="36">
        <f t="shared" si="1"/>
        <v>67457.8</v>
      </c>
      <c r="E22" s="36">
        <v>32337.200000000001</v>
      </c>
      <c r="F22" s="36">
        <v>29400</v>
      </c>
      <c r="G22" s="36">
        <v>5720.6</v>
      </c>
      <c r="H22" s="36"/>
      <c r="I22" s="36">
        <f t="shared" si="2"/>
        <v>4892.7</v>
      </c>
      <c r="J22" s="36">
        <v>2405.3000000000002</v>
      </c>
      <c r="K22" s="36">
        <v>2173</v>
      </c>
      <c r="L22" s="36">
        <v>314.39999999999998</v>
      </c>
      <c r="M22" s="36"/>
      <c r="N22" s="36">
        <f t="shared" si="3"/>
        <v>1093.5</v>
      </c>
      <c r="O22" s="36">
        <v>0</v>
      </c>
      <c r="P22" s="36">
        <v>911.7</v>
      </c>
      <c r="Q22" s="36">
        <v>181.8</v>
      </c>
      <c r="R22" s="36"/>
      <c r="S22" s="21" t="s">
        <v>69</v>
      </c>
    </row>
    <row r="23" spans="1:20" ht="25.5">
      <c r="A23" s="27">
        <v>17</v>
      </c>
      <c r="B23" s="23" t="s">
        <v>58</v>
      </c>
      <c r="C23" s="19" t="s">
        <v>59</v>
      </c>
      <c r="D23" s="21">
        <f t="shared" si="1"/>
        <v>2676.8</v>
      </c>
      <c r="E23" s="21">
        <v>250</v>
      </c>
      <c r="F23" s="21"/>
      <c r="G23" s="21">
        <v>2426.8000000000002</v>
      </c>
      <c r="H23" s="21"/>
      <c r="I23" s="21">
        <f t="shared" si="2"/>
        <v>205</v>
      </c>
      <c r="J23" s="21"/>
      <c r="K23" s="21"/>
      <c r="L23" s="21">
        <v>205</v>
      </c>
      <c r="M23" s="21"/>
      <c r="N23" s="21">
        <f t="shared" si="3"/>
        <v>199.1</v>
      </c>
      <c r="O23" s="24"/>
      <c r="P23" s="24"/>
      <c r="Q23" s="24">
        <v>199.1</v>
      </c>
      <c r="R23" s="21"/>
      <c r="S23" s="21"/>
    </row>
    <row r="24" spans="1:20" ht="25.5">
      <c r="A24" s="28">
        <v>18</v>
      </c>
      <c r="B24" s="22" t="s">
        <v>66</v>
      </c>
      <c r="C24" s="19" t="s">
        <v>60</v>
      </c>
      <c r="D24" s="21">
        <f t="shared" si="1"/>
        <v>6274.6</v>
      </c>
      <c r="E24" s="21"/>
      <c r="F24" s="21"/>
      <c r="G24" s="21">
        <v>6274.6</v>
      </c>
      <c r="H24" s="21"/>
      <c r="I24" s="21">
        <f t="shared" si="2"/>
        <v>1072.7</v>
      </c>
      <c r="J24" s="21"/>
      <c r="K24" s="21"/>
      <c r="L24" s="21">
        <v>1072.7</v>
      </c>
      <c r="M24" s="21"/>
      <c r="N24" s="21">
        <f t="shared" si="3"/>
        <v>737.7</v>
      </c>
      <c r="O24" s="24"/>
      <c r="P24" s="24"/>
      <c r="Q24" s="24">
        <v>737.7</v>
      </c>
      <c r="R24" s="21"/>
      <c r="S24" s="21"/>
    </row>
    <row r="25" spans="1:20" ht="76.5">
      <c r="A25" s="27">
        <v>19</v>
      </c>
      <c r="B25" s="22" t="s">
        <v>61</v>
      </c>
      <c r="C25" s="19" t="s">
        <v>62</v>
      </c>
      <c r="D25" s="21">
        <f t="shared" si="1"/>
        <v>107594.7</v>
      </c>
      <c r="E25" s="21"/>
      <c r="F25" s="21">
        <v>41706.300000000003</v>
      </c>
      <c r="G25" s="21">
        <v>65888.399999999994</v>
      </c>
      <c r="H25" s="21"/>
      <c r="I25" s="21">
        <f t="shared" si="2"/>
        <v>7274.5</v>
      </c>
      <c r="J25" s="21"/>
      <c r="K25" s="21"/>
      <c r="L25" s="21">
        <v>7274.5</v>
      </c>
      <c r="M25" s="21"/>
      <c r="N25" s="21">
        <f t="shared" si="3"/>
        <v>4531.8999999999996</v>
      </c>
      <c r="O25" s="21"/>
      <c r="P25" s="21"/>
      <c r="Q25" s="21">
        <v>4531.8999999999996</v>
      </c>
      <c r="R25" s="21"/>
      <c r="S25" s="21"/>
    </row>
    <row r="26" spans="1:20">
      <c r="A26" s="28"/>
      <c r="B26" s="19" t="s">
        <v>10</v>
      </c>
      <c r="C26" s="19"/>
      <c r="D26" s="21">
        <f t="shared" ref="D26:M26" si="4">SUM(D7:D25)</f>
        <v>11055953.300000003</v>
      </c>
      <c r="E26" s="21">
        <f t="shared" si="4"/>
        <v>715427.10000000009</v>
      </c>
      <c r="F26" s="21">
        <f t="shared" si="4"/>
        <v>4163589.8</v>
      </c>
      <c r="G26" s="21">
        <f t="shared" si="4"/>
        <v>1872400.4</v>
      </c>
      <c r="H26" s="21">
        <f t="shared" si="4"/>
        <v>4304536</v>
      </c>
      <c r="I26" s="21">
        <f t="shared" si="4"/>
        <v>1508081.0999999999</v>
      </c>
      <c r="J26" s="21">
        <f t="shared" si="4"/>
        <v>66619.8</v>
      </c>
      <c r="K26" s="21">
        <f t="shared" si="4"/>
        <v>694908.4</v>
      </c>
      <c r="L26" s="21">
        <f t="shared" si="4"/>
        <v>308271.50000000006</v>
      </c>
      <c r="M26" s="21">
        <f t="shared" si="4"/>
        <v>438281.4</v>
      </c>
      <c r="N26" s="21">
        <f t="shared" ref="N26" si="5">O26+P26+Q26+R26</f>
        <v>1122911.8799999999</v>
      </c>
      <c r="O26" s="21">
        <f>SUM(O7:O25)</f>
        <v>46758.100000000006</v>
      </c>
      <c r="P26" s="21">
        <f>SUM(P7:P25)</f>
        <v>470433.49999999994</v>
      </c>
      <c r="Q26" s="21">
        <f>SUM(Q7:Q25)</f>
        <v>227580.38000000003</v>
      </c>
      <c r="R26" s="21">
        <f>SUM(R7:R25)</f>
        <v>378139.9</v>
      </c>
      <c r="S26" s="21"/>
    </row>
    <row r="27" spans="1:20" s="4" customFormat="1" ht="56.25" customHeight="1">
      <c r="A27" s="3"/>
      <c r="T27" s="1"/>
    </row>
    <row r="28" spans="1:20" s="10" customFormat="1" ht="18.75" customHeight="1">
      <c r="A28" s="9"/>
      <c r="B28" s="50"/>
      <c r="C28" s="50"/>
      <c r="I28" s="51"/>
      <c r="J28" s="51"/>
      <c r="K28" s="12"/>
      <c r="P28" s="12"/>
      <c r="S28" s="14"/>
      <c r="T28" s="4"/>
    </row>
    <row r="29" spans="1:20" s="7" customFormat="1" ht="21.75" customHeight="1">
      <c r="A29" s="6"/>
      <c r="B29" s="50"/>
      <c r="C29" s="50"/>
      <c r="F29" s="49"/>
      <c r="G29" s="49"/>
      <c r="H29" s="49"/>
      <c r="I29" s="49"/>
      <c r="J29" s="49"/>
      <c r="S29" s="14"/>
      <c r="T29" s="10"/>
    </row>
    <row r="30" spans="1:20" s="4" customFormat="1" ht="18.75">
      <c r="A30" s="3"/>
      <c r="T30" s="7"/>
    </row>
    <row r="31" spans="1:20" s="4" customFormat="1">
      <c r="A31" s="3"/>
      <c r="B31" s="5"/>
    </row>
    <row r="32" spans="1:20" s="4" customFormat="1">
      <c r="A32" s="3"/>
      <c r="B32" s="5"/>
    </row>
    <row r="33" spans="1:20" s="4" customFormat="1">
      <c r="A33" s="3"/>
    </row>
    <row r="34" spans="1:20" s="4" customFormat="1">
      <c r="A34" s="3"/>
    </row>
    <row r="35" spans="1:20" s="4" customFormat="1">
      <c r="A35" s="3"/>
    </row>
    <row r="36" spans="1:20" s="4" customFormat="1">
      <c r="A36" s="3"/>
    </row>
    <row r="37" spans="1:20" s="4" customFormat="1">
      <c r="A37" s="3"/>
    </row>
    <row r="38" spans="1:20" s="4" customFormat="1">
      <c r="A38" s="3"/>
    </row>
    <row r="39" spans="1:20" s="4" customFormat="1">
      <c r="A39" s="3"/>
    </row>
    <row r="40" spans="1:20" s="4" customFormat="1">
      <c r="A40" s="3"/>
    </row>
    <row r="41" spans="1:20" s="4" customFormat="1">
      <c r="A41" s="3"/>
    </row>
    <row r="42" spans="1:20" s="4" customFormat="1" ht="15.75">
      <c r="A42" s="3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13"/>
    </row>
    <row r="43" spans="1:20">
      <c r="T43" s="4"/>
    </row>
  </sheetData>
  <mergeCells count="22">
    <mergeCell ref="O1:R1"/>
    <mergeCell ref="A2:A5"/>
    <mergeCell ref="O4:R4"/>
    <mergeCell ref="N3:R3"/>
    <mergeCell ref="B1:N1"/>
    <mergeCell ref="N4:N5"/>
    <mergeCell ref="E4:H4"/>
    <mergeCell ref="D3:H3"/>
    <mergeCell ref="I3:M3"/>
    <mergeCell ref="J4:M4"/>
    <mergeCell ref="S2:S5"/>
    <mergeCell ref="B42:R42"/>
    <mergeCell ref="D2:R2"/>
    <mergeCell ref="I4:I5"/>
    <mergeCell ref="B2:B5"/>
    <mergeCell ref="C2:C5"/>
    <mergeCell ref="D4:D5"/>
    <mergeCell ref="F29:J29"/>
    <mergeCell ref="B28:C28"/>
    <mergeCell ref="B29:C29"/>
    <mergeCell ref="I28:J28"/>
    <mergeCell ref="C6:M6"/>
  </mergeCells>
  <phoneticPr fontId="2" type="noConversion"/>
  <pageMargins left="0.24" right="0" top="0.7" bottom="0" header="0.51181102362204722" footer="0.51181102362204722"/>
  <pageSetup paperSize="9" scale="61" orientation="landscape" r:id="rId1"/>
  <headerFooter alignWithMargins="0"/>
  <rowBreaks count="2" manualBreakCount="2">
    <brk id="15" max="18" man="1"/>
    <brk id="2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ДЦП</vt:lpstr>
      <vt:lpstr>Лист3</vt:lpstr>
      <vt:lpstr>ДЦП!_GoBack</vt:lpstr>
      <vt:lpstr>ДЦП!Область_печати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Минэкономики РО</dc:creator>
  <cp:lastModifiedBy>ASUS</cp:lastModifiedBy>
  <cp:lastPrinted>2018-04-10T05:49:13Z</cp:lastPrinted>
  <dcterms:created xsi:type="dcterms:W3CDTF">2010-04-21T13:25:11Z</dcterms:created>
  <dcterms:modified xsi:type="dcterms:W3CDTF">2018-10-09T11:04:52Z</dcterms:modified>
</cp:coreProperties>
</file>