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0380" windowHeight="6030" activeTab="0"/>
  </bookViews>
  <sheets>
    <sheet name="Демография 2010-2014" sheetId="1" r:id="rId1"/>
  </sheets>
  <definedNames/>
  <calcPr fullCalcOnLoad="1"/>
</workbook>
</file>

<file path=xl/sharedStrings.xml><?xml version="1.0" encoding="utf-8"?>
<sst xmlns="http://schemas.openxmlformats.org/spreadsheetml/2006/main" count="38" uniqueCount="23">
  <si>
    <t>Показатели</t>
  </si>
  <si>
    <t>Ед. измерения</t>
  </si>
  <si>
    <t>человек</t>
  </si>
  <si>
    <t>промилле</t>
  </si>
  <si>
    <t>Число умерших</t>
  </si>
  <si>
    <t>Число прибывших</t>
  </si>
  <si>
    <t>Число выбывших</t>
  </si>
  <si>
    <t>Миграционный прирост</t>
  </si>
  <si>
    <t>Естественный прирост</t>
  </si>
  <si>
    <t>Численность население на 1 января</t>
  </si>
  <si>
    <t>Темп к предедущему году в %</t>
  </si>
  <si>
    <r>
      <t xml:space="preserve">Общий коэффициент смертности </t>
    </r>
    <r>
      <rPr>
        <sz val="12"/>
        <rFont val="Times New Roman"/>
        <family val="1"/>
      </rPr>
      <t>(на 1000 населения)</t>
    </r>
  </si>
  <si>
    <r>
      <t xml:space="preserve">Общий коэффициент рождаемости </t>
    </r>
    <r>
      <rPr>
        <sz val="12"/>
        <rFont val="Times New Roman"/>
        <family val="1"/>
      </rPr>
      <t>(на 1000 населения)</t>
    </r>
  </si>
  <si>
    <t>Число родившихся</t>
  </si>
  <si>
    <t>2014 к 2010, %</t>
  </si>
  <si>
    <t>Основные итоги движения населения  Мясниковского района за 2010-2014 годы</t>
  </si>
  <si>
    <t>Оценка численности населения на 01.01.2015 - 43584чел. (42310+147 +1127)</t>
  </si>
  <si>
    <t>Естественное движение населения</t>
  </si>
  <si>
    <t>Миграцинная ситуация</t>
  </si>
  <si>
    <t>Браки и разводы</t>
  </si>
  <si>
    <t>Количество браков</t>
  </si>
  <si>
    <t>Количество разводов</t>
  </si>
  <si>
    <t>ед.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</si>
</sst>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00"/>
    <numFmt numFmtId="170" formatCode="0.0000"/>
    <numFmt numFmtId="171" formatCode="0.000"/>
    <numFmt numFmtId="172" formatCode="#,##0.0&quot;р.&quot;"/>
    <numFmt numFmtId="173" formatCode="#,##0.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rgb="FF000000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1" fontId="6" fillId="33" borderId="10" xfId="0" applyNumberFormat="1" applyFont="1" applyFill="1" applyBorder="1" applyAlignment="1">
      <alignment horizontal="center" vertical="center" wrapText="1"/>
    </xf>
    <xf numFmtId="1" fontId="6" fillId="33" borderId="11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wrapText="1"/>
    </xf>
    <xf numFmtId="0" fontId="5" fillId="33" borderId="10" xfId="0" applyFont="1" applyFill="1" applyBorder="1" applyAlignment="1">
      <alignment horizontal="center" wrapText="1"/>
    </xf>
    <xf numFmtId="1" fontId="5" fillId="33" borderId="10" xfId="0" applyNumberFormat="1" applyFont="1" applyFill="1" applyBorder="1" applyAlignment="1">
      <alignment horizontal="center" wrapText="1"/>
    </xf>
    <xf numFmtId="1" fontId="5" fillId="33" borderId="11" xfId="0" applyNumberFormat="1" applyFont="1" applyFill="1" applyBorder="1" applyAlignment="1">
      <alignment horizontal="center" wrapText="1"/>
    </xf>
    <xf numFmtId="164" fontId="5" fillId="33" borderId="10" xfId="0" applyNumberFormat="1" applyFont="1" applyFill="1" applyBorder="1" applyAlignment="1">
      <alignment horizontal="center" wrapText="1"/>
    </xf>
    <xf numFmtId="164" fontId="5" fillId="33" borderId="11" xfId="0" applyNumberFormat="1" applyFont="1" applyFill="1" applyBorder="1" applyAlignment="1">
      <alignment horizontal="center" wrapText="1"/>
    </xf>
    <xf numFmtId="0" fontId="5" fillId="33" borderId="12" xfId="0" applyFont="1" applyFill="1" applyBorder="1" applyAlignment="1">
      <alignment wrapText="1"/>
    </xf>
    <xf numFmtId="0" fontId="5" fillId="33" borderId="12" xfId="0" applyFont="1" applyFill="1" applyBorder="1" applyAlignment="1">
      <alignment horizontal="center" wrapText="1"/>
    </xf>
    <xf numFmtId="1" fontId="5" fillId="0" borderId="0" xfId="0" applyNumberFormat="1" applyFont="1" applyAlignment="1">
      <alignment/>
    </xf>
    <xf numFmtId="164" fontId="3" fillId="33" borderId="10" xfId="0" applyNumberFormat="1" applyFont="1" applyFill="1" applyBorder="1" applyAlignment="1">
      <alignment wrapText="1"/>
    </xf>
    <xf numFmtId="164" fontId="5" fillId="0" borderId="0" xfId="0" applyNumberFormat="1" applyFont="1" applyAlignment="1">
      <alignment/>
    </xf>
    <xf numFmtId="164" fontId="4" fillId="33" borderId="10" xfId="0" applyNumberFormat="1" applyFont="1" applyFill="1" applyBorder="1" applyAlignment="1">
      <alignment wrapText="1"/>
    </xf>
    <xf numFmtId="164" fontId="4" fillId="33" borderId="10" xfId="0" applyNumberFormat="1" applyFont="1" applyFill="1" applyBorder="1" applyAlignment="1">
      <alignment horizontal="center" wrapText="1"/>
    </xf>
    <xf numFmtId="164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0" fontId="5" fillId="33" borderId="10" xfId="0" applyFont="1" applyFill="1" applyBorder="1" applyAlignment="1">
      <alignment horizontal="left" wrapText="1"/>
    </xf>
    <xf numFmtId="1" fontId="6" fillId="33" borderId="10" xfId="0" applyNumberFormat="1" applyFont="1" applyFill="1" applyBorder="1" applyAlignment="1">
      <alignment horizontal="center" wrapText="1"/>
    </xf>
    <xf numFmtId="1" fontId="6" fillId="33" borderId="11" xfId="0" applyNumberFormat="1" applyFont="1" applyFill="1" applyBorder="1" applyAlignment="1">
      <alignment horizontal="center" wrapText="1"/>
    </xf>
    <xf numFmtId="1" fontId="6" fillId="33" borderId="12" xfId="0" applyNumberFormat="1" applyFont="1" applyFill="1" applyBorder="1" applyAlignment="1">
      <alignment horizontal="center" wrapText="1"/>
    </xf>
    <xf numFmtId="1" fontId="6" fillId="33" borderId="13" xfId="0" applyNumberFormat="1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164" fontId="5" fillId="0" borderId="14" xfId="0" applyNumberFormat="1" applyFont="1" applyBorder="1" applyAlignment="1">
      <alignment wrapText="1"/>
    </xf>
    <xf numFmtId="164" fontId="5" fillId="0" borderId="15" xfId="0" applyNumberFormat="1" applyFont="1" applyBorder="1" applyAlignment="1">
      <alignment/>
    </xf>
    <xf numFmtId="164" fontId="4" fillId="33" borderId="16" xfId="0" applyNumberFormat="1" applyFont="1" applyFill="1" applyBorder="1" applyAlignment="1">
      <alignment horizontal="center" wrapText="1"/>
    </xf>
    <xf numFmtId="164" fontId="4" fillId="33" borderId="17" xfId="0" applyNumberFormat="1" applyFont="1" applyFill="1" applyBorder="1" applyAlignment="1">
      <alignment wrapText="1"/>
    </xf>
    <xf numFmtId="164" fontId="4" fillId="0" borderId="18" xfId="0" applyNumberFormat="1" applyFont="1" applyBorder="1" applyAlignment="1">
      <alignment/>
    </xf>
    <xf numFmtId="164" fontId="4" fillId="33" borderId="15" xfId="0" applyNumberFormat="1" applyFont="1" applyFill="1" applyBorder="1" applyAlignment="1">
      <alignment horizontal="center" wrapText="1"/>
    </xf>
    <xf numFmtId="164" fontId="5" fillId="0" borderId="14" xfId="0" applyNumberFormat="1" applyFont="1" applyBorder="1" applyAlignment="1">
      <alignment/>
    </xf>
    <xf numFmtId="164" fontId="4" fillId="33" borderId="19" xfId="0" applyNumberFormat="1" applyFont="1" applyFill="1" applyBorder="1" applyAlignment="1">
      <alignment horizontal="center" wrapText="1"/>
    </xf>
    <xf numFmtId="164" fontId="5" fillId="0" borderId="16" xfId="0" applyNumberFormat="1" applyFont="1" applyBorder="1" applyAlignment="1">
      <alignment/>
    </xf>
    <xf numFmtId="164" fontId="5" fillId="33" borderId="14" xfId="0" applyNumberFormat="1" applyFont="1" applyFill="1" applyBorder="1" applyAlignment="1">
      <alignment horizontal="left" wrapText="1"/>
    </xf>
    <xf numFmtId="164" fontId="5" fillId="33" borderId="16" xfId="0" applyNumberFormat="1" applyFont="1" applyFill="1" applyBorder="1" applyAlignment="1">
      <alignment horizontal="center" wrapText="1"/>
    </xf>
    <xf numFmtId="164" fontId="5" fillId="33" borderId="14" xfId="0" applyNumberFormat="1" applyFont="1" applyFill="1" applyBorder="1" applyAlignment="1">
      <alignment horizontal="center" wrapText="1"/>
    </xf>
    <xf numFmtId="164" fontId="5" fillId="33" borderId="20" xfId="0" applyNumberFormat="1" applyFont="1" applyFill="1" applyBorder="1" applyAlignment="1">
      <alignment horizontal="center" wrapText="1"/>
    </xf>
    <xf numFmtId="1" fontId="5" fillId="33" borderId="16" xfId="0" applyNumberFormat="1" applyFont="1" applyFill="1" applyBorder="1" applyAlignment="1">
      <alignment horizontal="center" wrapText="1"/>
    </xf>
    <xf numFmtId="1" fontId="5" fillId="33" borderId="15" xfId="0" applyNumberFormat="1" applyFont="1" applyFill="1" applyBorder="1" applyAlignment="1">
      <alignment horizontal="center" wrapText="1"/>
    </xf>
    <xf numFmtId="1" fontId="5" fillId="33" borderId="14" xfId="0" applyNumberFormat="1" applyFont="1" applyFill="1" applyBorder="1" applyAlignment="1">
      <alignment horizontal="center" wrapText="1"/>
    </xf>
    <xf numFmtId="164" fontId="4" fillId="0" borderId="15" xfId="0" applyNumberFormat="1" applyFont="1" applyBorder="1" applyAlignment="1">
      <alignment/>
    </xf>
    <xf numFmtId="0" fontId="5" fillId="0" borderId="0" xfId="0" applyFont="1" applyAlignment="1">
      <alignment/>
    </xf>
    <xf numFmtId="1" fontId="5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21" xfId="0" applyFont="1" applyBorder="1" applyAlignment="1">
      <alignment horizontal="center"/>
    </xf>
    <xf numFmtId="0" fontId="5" fillId="0" borderId="21" xfId="0" applyFont="1" applyBorder="1" applyAlignment="1">
      <alignment/>
    </xf>
    <xf numFmtId="0" fontId="6" fillId="33" borderId="22" xfId="0" applyNumberFormat="1" applyFont="1" applyFill="1" applyBorder="1" applyAlignment="1">
      <alignment horizontal="center" wrapText="1"/>
    </xf>
    <xf numFmtId="0" fontId="8" fillId="0" borderId="0" xfId="0" applyNumberFormat="1" applyFont="1" applyAlignment="1">
      <alignment horizontal="center"/>
    </xf>
    <xf numFmtId="0" fontId="8" fillId="0" borderId="18" xfId="0" applyNumberFormat="1" applyFont="1" applyBorder="1" applyAlignment="1">
      <alignment horizontal="center"/>
    </xf>
    <xf numFmtId="0" fontId="6" fillId="33" borderId="22" xfId="0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7" fillId="0" borderId="18" xfId="0" applyFont="1" applyBorder="1" applyAlignment="1">
      <alignment horizontal="center"/>
    </xf>
    <xf numFmtId="164" fontId="6" fillId="33" borderId="23" xfId="0" applyNumberFormat="1" applyFont="1" applyFill="1" applyBorder="1" applyAlignment="1">
      <alignment horizontal="center" wrapText="1"/>
    </xf>
    <xf numFmtId="0" fontId="8" fillId="0" borderId="24" xfId="0" applyFont="1" applyBorder="1" applyAlignment="1">
      <alignment horizontal="center"/>
    </xf>
    <xf numFmtId="0" fontId="8" fillId="0" borderId="25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8"/>
  <sheetViews>
    <sheetView tabSelected="1" workbookViewId="0" topLeftCell="A1">
      <selection activeCell="M5" sqref="M5"/>
    </sheetView>
  </sheetViews>
  <sheetFormatPr defaultColWidth="9.00390625" defaultRowHeight="12.75"/>
  <cols>
    <col min="1" max="1" width="9.125" style="1" customWidth="1"/>
    <col min="2" max="2" width="30.125" style="1" bestFit="1" customWidth="1"/>
    <col min="3" max="3" width="16.125" style="1" customWidth="1"/>
    <col min="4" max="7" width="9.625" style="13" bestFit="1" customWidth="1"/>
    <col min="8" max="8" width="9.875" style="13" bestFit="1" customWidth="1"/>
    <col min="9" max="9" width="9.125" style="15" customWidth="1"/>
    <col min="10" max="16384" width="9.125" style="1" customWidth="1"/>
  </cols>
  <sheetData>
    <row r="2" spans="2:9" s="25" customFormat="1" ht="18.75">
      <c r="B2" s="45" t="s">
        <v>15</v>
      </c>
      <c r="C2" s="45"/>
      <c r="D2" s="46"/>
      <c r="E2" s="46"/>
      <c r="F2" s="46"/>
      <c r="G2" s="46"/>
      <c r="H2" s="46"/>
      <c r="I2" s="45"/>
    </row>
    <row r="3" spans="2:8" ht="19.5" thickBot="1">
      <c r="B3" s="47"/>
      <c r="C3" s="48"/>
      <c r="D3" s="48"/>
      <c r="E3" s="48"/>
      <c r="F3" s="48"/>
      <c r="G3" s="48"/>
      <c r="H3" s="48"/>
    </row>
    <row r="4" spans="2:9" ht="57" customHeight="1" thickBot="1">
      <c r="B4" s="2" t="s">
        <v>0</v>
      </c>
      <c r="C4" s="2" t="s">
        <v>1</v>
      </c>
      <c r="D4" s="3">
        <v>2010</v>
      </c>
      <c r="E4" s="3">
        <v>2011</v>
      </c>
      <c r="F4" s="3">
        <v>2012</v>
      </c>
      <c r="G4" s="3">
        <v>2013</v>
      </c>
      <c r="H4" s="4">
        <v>2014</v>
      </c>
      <c r="I4" s="26" t="s">
        <v>14</v>
      </c>
    </row>
    <row r="5" spans="2:9" ht="38.25" thickBot="1">
      <c r="B5" s="5" t="s">
        <v>9</v>
      </c>
      <c r="C5" s="6" t="s">
        <v>2</v>
      </c>
      <c r="D5" s="7">
        <v>39400</v>
      </c>
      <c r="E5" s="7">
        <v>39649</v>
      </c>
      <c r="F5" s="7">
        <v>40328</v>
      </c>
      <c r="G5" s="7">
        <v>41252</v>
      </c>
      <c r="H5" s="8">
        <v>42310</v>
      </c>
      <c r="I5" s="27">
        <f>H5/D5*100</f>
        <v>107.38578680203045</v>
      </c>
    </row>
    <row r="6" spans="2:9" s="15" customFormat="1" ht="21.75" customHeight="1" thickBot="1">
      <c r="B6" s="14" t="s">
        <v>10</v>
      </c>
      <c r="C6" s="9"/>
      <c r="D6" s="9"/>
      <c r="E6" s="9">
        <f>E5/D5*100</f>
        <v>100.63197969543147</v>
      </c>
      <c r="F6" s="9">
        <f>F5/E5*100</f>
        <v>101.71252742818231</v>
      </c>
      <c r="G6" s="9">
        <f>G5/F5*100</f>
        <v>102.29121206109899</v>
      </c>
      <c r="H6" s="9">
        <f>H5/G5*100</f>
        <v>102.56472413458741</v>
      </c>
      <c r="I6" s="27"/>
    </row>
    <row r="7" spans="2:9" s="15" customFormat="1" ht="21.75" customHeight="1" thickBot="1">
      <c r="B7" s="49" t="s">
        <v>17</v>
      </c>
      <c r="C7" s="50"/>
      <c r="D7" s="50"/>
      <c r="E7" s="50"/>
      <c r="F7" s="50"/>
      <c r="G7" s="50"/>
      <c r="H7" s="50"/>
      <c r="I7" s="51"/>
    </row>
    <row r="8" spans="2:9" ht="19.5" thickBot="1">
      <c r="B8" s="5" t="s">
        <v>13</v>
      </c>
      <c r="C8" s="6" t="s">
        <v>2</v>
      </c>
      <c r="D8" s="7">
        <v>495</v>
      </c>
      <c r="E8" s="7">
        <v>492</v>
      </c>
      <c r="F8" s="7">
        <v>535</v>
      </c>
      <c r="G8" s="7">
        <v>537</v>
      </c>
      <c r="H8" s="8">
        <v>609</v>
      </c>
      <c r="I8" s="32">
        <f aca="true" t="shared" si="0" ref="I8:I20">H8/D8*100</f>
        <v>123.03030303030302</v>
      </c>
    </row>
    <row r="9" spans="2:9" s="18" customFormat="1" ht="21.75" customHeight="1" thickBot="1">
      <c r="B9" s="16" t="s">
        <v>10</v>
      </c>
      <c r="C9" s="17"/>
      <c r="D9" s="17"/>
      <c r="E9" s="17">
        <f>E8/D8*100</f>
        <v>99.39393939393939</v>
      </c>
      <c r="F9" s="17">
        <f>F8/E8*100</f>
        <v>108.73983739837398</v>
      </c>
      <c r="G9" s="17">
        <f>G8/F8*100</f>
        <v>100.37383177570094</v>
      </c>
      <c r="H9" s="17">
        <f>H8/G8*100</f>
        <v>113.40782122905028</v>
      </c>
      <c r="I9" s="27"/>
    </row>
    <row r="10" spans="2:9" ht="19.5" thickBot="1">
      <c r="B10" s="5" t="s">
        <v>4</v>
      </c>
      <c r="C10" s="6" t="s">
        <v>2</v>
      </c>
      <c r="D10" s="7">
        <v>503</v>
      </c>
      <c r="E10" s="7">
        <v>430</v>
      </c>
      <c r="F10" s="7">
        <v>471</v>
      </c>
      <c r="G10" s="7">
        <v>444</v>
      </c>
      <c r="H10" s="8">
        <v>462</v>
      </c>
      <c r="I10" s="27">
        <f t="shared" si="0"/>
        <v>91.84890656063618</v>
      </c>
    </row>
    <row r="11" spans="2:9" s="19" customFormat="1" ht="18.75" customHeight="1" thickBot="1">
      <c r="B11" s="16" t="s">
        <v>10</v>
      </c>
      <c r="C11" s="17"/>
      <c r="D11" s="17"/>
      <c r="E11" s="17">
        <f>E10/D10*100</f>
        <v>85.48707753479125</v>
      </c>
      <c r="F11" s="17">
        <f>F10/E10*100</f>
        <v>109.53488372093022</v>
      </c>
      <c r="G11" s="17">
        <f>G10/F10*100</f>
        <v>94.26751592356688</v>
      </c>
      <c r="H11" s="17">
        <f>H10/G10*100</f>
        <v>104.05405405405406</v>
      </c>
      <c r="I11" s="27"/>
    </row>
    <row r="12" spans="2:9" ht="54.75" thickBot="1">
      <c r="B12" s="5" t="s">
        <v>12</v>
      </c>
      <c r="C12" s="6" t="s">
        <v>3</v>
      </c>
      <c r="D12" s="9">
        <f>D8/D5*1000</f>
        <v>12.563451776649746</v>
      </c>
      <c r="E12" s="9">
        <f>E8/E5*1000</f>
        <v>12.40888799213095</v>
      </c>
      <c r="F12" s="9">
        <f>F8/F5*1000</f>
        <v>13.266217020432455</v>
      </c>
      <c r="G12" s="9">
        <f>G8/G5*1000</f>
        <v>13.017550664210221</v>
      </c>
      <c r="H12" s="10">
        <f>H8/H5*1000</f>
        <v>14.393760340345072</v>
      </c>
      <c r="I12" s="27">
        <f t="shared" si="0"/>
        <v>114.56851664840319</v>
      </c>
    </row>
    <row r="13" spans="2:9" ht="54.75" thickBot="1">
      <c r="B13" s="5" t="s">
        <v>11</v>
      </c>
      <c r="C13" s="6" t="s">
        <v>3</v>
      </c>
      <c r="D13" s="9">
        <f>D10/D5*1000</f>
        <v>12.766497461928934</v>
      </c>
      <c r="E13" s="9">
        <f>E10/E5*1000</f>
        <v>10.845166334585992</v>
      </c>
      <c r="F13" s="9">
        <f>F10/F5*1000</f>
        <v>11.679230311446142</v>
      </c>
      <c r="G13" s="9">
        <f>G10/G5*1000</f>
        <v>10.763114515659847</v>
      </c>
      <c r="H13" s="10">
        <f>H10/H5*1000</f>
        <v>10.919404396123848</v>
      </c>
      <c r="I13" s="27">
        <f t="shared" si="0"/>
        <v>85.53171634339556</v>
      </c>
    </row>
    <row r="14" spans="2:9" ht="26.25" customHeight="1" thickBot="1">
      <c r="B14" s="20" t="s">
        <v>8</v>
      </c>
      <c r="C14" s="6" t="s">
        <v>2</v>
      </c>
      <c r="D14" s="7">
        <f>D8-D10</f>
        <v>-8</v>
      </c>
      <c r="E14" s="21">
        <f>E8-E10</f>
        <v>62</v>
      </c>
      <c r="F14" s="21">
        <f>F8-F10</f>
        <v>64</v>
      </c>
      <c r="G14" s="21">
        <f>G8-G10</f>
        <v>93</v>
      </c>
      <c r="H14" s="22">
        <f>H8-H10</f>
        <v>147</v>
      </c>
      <c r="I14" s="27"/>
    </row>
    <row r="15" spans="2:9" ht="22.5" customHeight="1" thickBot="1">
      <c r="B15" s="52" t="s">
        <v>18</v>
      </c>
      <c r="C15" s="53"/>
      <c r="D15" s="53"/>
      <c r="E15" s="53"/>
      <c r="F15" s="53"/>
      <c r="G15" s="53"/>
      <c r="H15" s="53"/>
      <c r="I15" s="54"/>
    </row>
    <row r="16" spans="2:9" ht="19.5" thickBot="1">
      <c r="B16" s="5" t="s">
        <v>5</v>
      </c>
      <c r="C16" s="6" t="s">
        <v>2</v>
      </c>
      <c r="D16" s="7">
        <v>660</v>
      </c>
      <c r="E16" s="7">
        <v>1097</v>
      </c>
      <c r="F16" s="7">
        <v>1335</v>
      </c>
      <c r="G16" s="7">
        <v>1730</v>
      </c>
      <c r="H16" s="8">
        <v>1952</v>
      </c>
      <c r="I16" s="32">
        <f t="shared" si="0"/>
        <v>295.75757575757575</v>
      </c>
    </row>
    <row r="17" spans="2:9" s="18" customFormat="1" ht="22.5" customHeight="1" thickBot="1">
      <c r="B17" s="16" t="s">
        <v>10</v>
      </c>
      <c r="C17" s="17"/>
      <c r="D17" s="17"/>
      <c r="E17" s="17">
        <f>E16/D16*100</f>
        <v>166.21212121212122</v>
      </c>
      <c r="F17" s="17">
        <f>F16/E16*100</f>
        <v>121.69553327256153</v>
      </c>
      <c r="G17" s="17">
        <f>G16/F16*100</f>
        <v>129.5880149812734</v>
      </c>
      <c r="H17" s="17">
        <f>H16/G16*100</f>
        <v>112.83236994219654</v>
      </c>
      <c r="I17" s="27"/>
    </row>
    <row r="18" spans="2:9" ht="19.5" customHeight="1" thickBot="1">
      <c r="B18" s="5" t="s">
        <v>6</v>
      </c>
      <c r="C18" s="6" t="s">
        <v>2</v>
      </c>
      <c r="D18" s="7">
        <v>399</v>
      </c>
      <c r="E18" s="7">
        <v>454</v>
      </c>
      <c r="F18" s="7">
        <v>487</v>
      </c>
      <c r="G18" s="7">
        <v>756</v>
      </c>
      <c r="H18" s="8">
        <v>825</v>
      </c>
      <c r="I18" s="27">
        <f t="shared" si="0"/>
        <v>206.76691729323306</v>
      </c>
    </row>
    <row r="19" spans="2:9" s="18" customFormat="1" ht="22.5" customHeight="1" thickBot="1">
      <c r="B19" s="16" t="s">
        <v>10</v>
      </c>
      <c r="C19" s="17"/>
      <c r="D19" s="17"/>
      <c r="E19" s="17">
        <f>E18/D18*100</f>
        <v>113.78446115288222</v>
      </c>
      <c r="F19" s="17">
        <f>F18/E18*100</f>
        <v>107.26872246696036</v>
      </c>
      <c r="G19" s="17">
        <f>G18/F18*100</f>
        <v>155.23613963039014</v>
      </c>
      <c r="H19" s="17">
        <f>H18/G18*100</f>
        <v>109.12698412698411</v>
      </c>
      <c r="I19" s="27"/>
    </row>
    <row r="20" spans="2:9" ht="18.75" customHeight="1" thickBot="1">
      <c r="B20" s="11" t="s">
        <v>7</v>
      </c>
      <c r="C20" s="12" t="s">
        <v>2</v>
      </c>
      <c r="D20" s="23">
        <f>D16-D18</f>
        <v>261</v>
      </c>
      <c r="E20" s="23">
        <f>E16-E18</f>
        <v>643</v>
      </c>
      <c r="F20" s="23">
        <f>F16-F18</f>
        <v>848</v>
      </c>
      <c r="G20" s="23">
        <f>G16-G18</f>
        <v>974</v>
      </c>
      <c r="H20" s="24">
        <f>H16-H18</f>
        <v>1127</v>
      </c>
      <c r="I20" s="27">
        <f t="shared" si="0"/>
        <v>431.80076628352487</v>
      </c>
    </row>
    <row r="21" spans="1:9" s="18" customFormat="1" ht="21" customHeight="1" thickBot="1">
      <c r="A21" s="30"/>
      <c r="B21" s="29" t="s">
        <v>10</v>
      </c>
      <c r="C21" s="33"/>
      <c r="D21" s="28"/>
      <c r="E21" s="28">
        <f>E20/D20*100</f>
        <v>246.36015325670496</v>
      </c>
      <c r="F21" s="28">
        <f>F20/E20*100</f>
        <v>131.88180404354588</v>
      </c>
      <c r="G21" s="28">
        <f>G20/F20*100</f>
        <v>114.85849056603774</v>
      </c>
      <c r="H21" s="28">
        <f>H20/G20*100</f>
        <v>115.70841889117042</v>
      </c>
      <c r="I21" s="34"/>
    </row>
    <row r="22" spans="1:9" s="18" customFormat="1" ht="21" customHeight="1" thickBot="1">
      <c r="A22" s="30"/>
      <c r="B22" s="55" t="s">
        <v>19</v>
      </c>
      <c r="C22" s="56"/>
      <c r="D22" s="56"/>
      <c r="E22" s="56"/>
      <c r="F22" s="56"/>
      <c r="G22" s="56"/>
      <c r="H22" s="56"/>
      <c r="I22" s="57"/>
    </row>
    <row r="23" spans="1:9" s="18" customFormat="1" ht="21" customHeight="1" thickBot="1">
      <c r="A23" s="30"/>
      <c r="B23" s="35" t="s">
        <v>20</v>
      </c>
      <c r="C23" s="36" t="s">
        <v>22</v>
      </c>
      <c r="D23" s="39">
        <v>299</v>
      </c>
      <c r="E23" s="40">
        <v>418</v>
      </c>
      <c r="F23" s="40">
        <v>341</v>
      </c>
      <c r="G23" s="40">
        <v>399</v>
      </c>
      <c r="H23" s="40">
        <v>379</v>
      </c>
      <c r="I23" s="27">
        <f>H23/D23*100</f>
        <v>126.75585284280938</v>
      </c>
    </row>
    <row r="24" spans="1:9" s="18" customFormat="1" ht="21" customHeight="1" thickBot="1">
      <c r="A24" s="30"/>
      <c r="B24" s="16" t="s">
        <v>10</v>
      </c>
      <c r="C24" s="36"/>
      <c r="D24" s="39"/>
      <c r="E24" s="31">
        <f>E23/D23*100</f>
        <v>139.79933110367892</v>
      </c>
      <c r="F24" s="31">
        <f>F23/E23*100</f>
        <v>81.57894736842105</v>
      </c>
      <c r="G24" s="31">
        <f>G23/F23*100</f>
        <v>117.00879765395895</v>
      </c>
      <c r="H24" s="31">
        <f>H23/G23*100</f>
        <v>94.9874686716792</v>
      </c>
      <c r="I24" s="42"/>
    </row>
    <row r="25" spans="1:9" s="18" customFormat="1" ht="19.5" thickBot="1">
      <c r="A25" s="30"/>
      <c r="B25" s="35" t="s">
        <v>21</v>
      </c>
      <c r="C25" s="37" t="s">
        <v>22</v>
      </c>
      <c r="D25" s="41">
        <v>160</v>
      </c>
      <c r="E25" s="40">
        <v>153</v>
      </c>
      <c r="F25" s="40">
        <v>135</v>
      </c>
      <c r="G25" s="40">
        <v>153</v>
      </c>
      <c r="H25" s="40">
        <v>204</v>
      </c>
      <c r="I25" s="27">
        <f>H25/D25*100</f>
        <v>127.49999999999999</v>
      </c>
    </row>
    <row r="26" spans="1:9" s="18" customFormat="1" ht="21.75" customHeight="1" thickBot="1">
      <c r="A26" s="30"/>
      <c r="B26" s="16" t="s">
        <v>10</v>
      </c>
      <c r="C26" s="38"/>
      <c r="D26" s="38"/>
      <c r="E26" s="31">
        <f>E25/D25*100</f>
        <v>95.625</v>
      </c>
      <c r="F26" s="31">
        <f>F25/E25*100</f>
        <v>88.23529411764706</v>
      </c>
      <c r="G26" s="31">
        <f>G25/F25*100</f>
        <v>113.33333333333333</v>
      </c>
      <c r="H26" s="31">
        <f>H25/G25*100</f>
        <v>133.33333333333331</v>
      </c>
      <c r="I26" s="27"/>
    </row>
    <row r="28" spans="2:9" ht="18.75">
      <c r="B28" s="43" t="s">
        <v>16</v>
      </c>
      <c r="C28" s="43"/>
      <c r="D28" s="44"/>
      <c r="E28" s="44"/>
      <c r="F28" s="44"/>
      <c r="G28" s="44"/>
      <c r="H28" s="44"/>
      <c r="I28" s="43"/>
    </row>
  </sheetData>
  <sheetProtection/>
  <mergeCells count="6">
    <mergeCell ref="B28:I28"/>
    <mergeCell ref="B2:I2"/>
    <mergeCell ref="B3:H3"/>
    <mergeCell ref="B7:I7"/>
    <mergeCell ref="B15:I15"/>
    <mergeCell ref="B22:I22"/>
  </mergeCells>
  <printOptions/>
  <pageMargins left="0.9055118110236221" right="0.11811023622047245" top="0.15748031496062992" bottom="0.15748031496062992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 Dep., 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STREAKE</dc:creator>
  <cp:keywords/>
  <dc:description/>
  <cp:lastModifiedBy>USer</cp:lastModifiedBy>
  <cp:lastPrinted>2015-02-24T13:03:05Z</cp:lastPrinted>
  <dcterms:created xsi:type="dcterms:W3CDTF">2004-03-10T12:49:19Z</dcterms:created>
  <dcterms:modified xsi:type="dcterms:W3CDTF">2015-05-20T08:41:23Z</dcterms:modified>
  <cp:category/>
  <cp:version/>
  <cp:contentType/>
  <cp:contentStatus/>
</cp:coreProperties>
</file>