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1340" windowHeight="8580" activeTab="1"/>
  </bookViews>
  <sheets>
    <sheet name="План" sheetId="1" r:id="rId1"/>
    <sheet name="Факт" sheetId="4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F12" i="4"/>
  <c r="F11"/>
  <c r="F10"/>
  <c r="F9"/>
  <c r="F8"/>
  <c r="F7"/>
  <c r="F6"/>
  <c r="F5"/>
  <c r="D13"/>
  <c r="C13"/>
  <c r="D12"/>
  <c r="D11"/>
  <c r="D10"/>
  <c r="D9"/>
  <c r="D8"/>
  <c r="D7"/>
  <c r="D6"/>
  <c r="D5"/>
  <c r="E13"/>
  <c r="B13"/>
  <c r="C13" i="1"/>
  <c r="B13"/>
  <c r="D11"/>
  <c r="D9"/>
  <c r="D8"/>
  <c r="D10"/>
  <c r="D7"/>
  <c r="D5"/>
  <c r="D12"/>
  <c r="D6"/>
</calcChain>
</file>

<file path=xl/sharedStrings.xml><?xml version="1.0" encoding="utf-8"?>
<sst xmlns="http://schemas.openxmlformats.org/spreadsheetml/2006/main" count="46" uniqueCount="31">
  <si>
    <t>Наименование</t>
  </si>
  <si>
    <t>Норматив</t>
  </si>
  <si>
    <t xml:space="preserve">в том числе </t>
  </si>
  <si>
    <t>Всего</t>
  </si>
  <si>
    <t>Большесальское</t>
  </si>
  <si>
    <t>Калининское</t>
  </si>
  <si>
    <t>Краснокрымское</t>
  </si>
  <si>
    <t>Крымское</t>
  </si>
  <si>
    <t>Чалтырское</t>
  </si>
  <si>
    <t>Недвиговское</t>
  </si>
  <si>
    <t>Петровское</t>
  </si>
  <si>
    <t>Мясниковский район, как муниципальный район</t>
  </si>
  <si>
    <t>х</t>
  </si>
  <si>
    <t>Мясниковский район, как муниципальный  район</t>
  </si>
  <si>
    <t xml:space="preserve">Доходы                       план на 2018 год по состоянию на 01.01.2019      </t>
  </si>
  <si>
    <t xml:space="preserve">Всего расход                      по аппарату                                                                    план на 2018 год по  состоянию на 01.01.2019  </t>
  </si>
  <si>
    <t>Доходы всего - 455313,0</t>
  </si>
  <si>
    <t>396371,6 -  налоговые, неналоговые доходы</t>
  </si>
  <si>
    <t>150,4- дотация на поддержку мер по обеспеченности сбалансированности местных бюджетов</t>
  </si>
  <si>
    <t>4227,7 - дотация Калининскому с/поселению</t>
  </si>
  <si>
    <t>1819,9 - дотация Крымскому с/поселению</t>
  </si>
  <si>
    <t>7858,4 - дотация Недвиговскому с/поселению</t>
  </si>
  <si>
    <t>4117,2-дотация Петровскому сельскому поселению</t>
  </si>
  <si>
    <t>40767,8 - дотация муниципальному району</t>
  </si>
  <si>
    <t>Расходы всего - 102185,3</t>
  </si>
  <si>
    <t>Установленный норматив для муниципальных образований Мясниковского района (Постановление Правительства Ростовской области от 28.12.2017 №895 "О нормативах формирования расходов на содержание органов местного самоуправления муниципальных образований Ростовской области")</t>
  </si>
  <si>
    <t>Информация о  соблюдении норматива формирования расходов на содержание органов местного самоуправления муниципальных образований Мясниковского района за 2018 год</t>
  </si>
  <si>
    <t xml:space="preserve">Доходы                       факт за 2018 год по состоянию на 01.01.2019      </t>
  </si>
  <si>
    <t xml:space="preserve">Всего расход                      по аппарату                                                                    факт за 2017 год по  состоянию на 01.01.2019  </t>
  </si>
  <si>
    <t>Нецелевые остатки на 01.01.2018г.</t>
  </si>
  <si>
    <t>Всего доходы+нецелевые остатки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</si>
</sst>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1">
    <font>
      <sz val="10"/>
      <name val="Arial Cyr"/>
      <charset val="204"/>
    </font>
    <font>
      <sz val="8"/>
      <name val="Arial Cyr"/>
      <charset val="204"/>
    </font>
    <font>
      <sz val="14"/>
      <name val="Arial Cyr"/>
      <charset val="204"/>
    </font>
    <font>
      <sz val="13"/>
      <name val="Arial Cyr"/>
      <charset val="204"/>
    </font>
    <font>
      <b/>
      <u/>
      <sz val="14"/>
      <name val="Arial Cyr"/>
      <charset val="204"/>
    </font>
    <font>
      <sz val="20"/>
      <name val="Arial Cyr"/>
      <charset val="204"/>
    </font>
    <font>
      <b/>
      <sz val="20"/>
      <name val="Arial Cyr"/>
      <charset val="204"/>
    </font>
    <font>
      <b/>
      <sz val="15"/>
      <name val="Arial Cyr"/>
      <charset val="204"/>
    </font>
    <font>
      <sz val="15"/>
      <name val="Arial Cyr"/>
      <charset val="204"/>
    </font>
    <font>
      <b/>
      <sz val="14"/>
      <name val="Arial Cyr"/>
      <charset val="204"/>
    </font>
    <font>
      <b/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justify" wrapText="1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164" fontId="6" fillId="0" borderId="1" xfId="0" applyNumberFormat="1" applyFont="1" applyBorder="1"/>
    <xf numFmtId="164" fontId="5" fillId="0" borderId="1" xfId="0" applyNumberFormat="1" applyFont="1" applyBorder="1"/>
    <xf numFmtId="2" fontId="5" fillId="0" borderId="1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justify" wrapText="1"/>
    </xf>
    <xf numFmtId="0" fontId="8" fillId="0" borderId="0" xfId="0" applyFont="1" applyAlignment="1">
      <alignment vertical="top"/>
    </xf>
    <xf numFmtId="0" fontId="6" fillId="0" borderId="1" xfId="0" applyFont="1" applyBorder="1"/>
    <xf numFmtId="0" fontId="4" fillId="0" borderId="0" xfId="0" applyFont="1" applyAlignment="1">
      <alignment vertical="justify" wrapText="1"/>
    </xf>
    <xf numFmtId="0" fontId="4" fillId="0" borderId="0" xfId="0" applyFont="1" applyAlignment="1">
      <alignment wrapText="1"/>
    </xf>
    <xf numFmtId="0" fontId="0" fillId="0" borderId="0" xfId="0" applyAlignment="1"/>
    <xf numFmtId="0" fontId="8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3" fillId="0" borderId="0" xfId="0" applyFont="1" applyAlignment="1">
      <alignment vertical="justify" wrapText="1"/>
    </xf>
    <xf numFmtId="0" fontId="5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8" fillId="0" borderId="0" xfId="0" applyFont="1" applyAlignment="1">
      <alignment wrapText="1"/>
    </xf>
    <xf numFmtId="0" fontId="3" fillId="0" borderId="0" xfId="0" applyFont="1" applyAlignment="1">
      <alignment vertical="justify" wrapText="1"/>
    </xf>
    <xf numFmtId="0" fontId="3" fillId="0" borderId="0" xfId="0" applyFont="1" applyAlignment="1">
      <alignment wrapText="1"/>
    </xf>
    <xf numFmtId="0" fontId="0" fillId="0" borderId="0" xfId="0" applyAlignment="1"/>
    <xf numFmtId="0" fontId="5" fillId="0" borderId="1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0" xfId="0" applyFont="1" applyAlignment="1">
      <alignment vertical="justify" wrapText="1"/>
    </xf>
    <xf numFmtId="0" fontId="8" fillId="0" borderId="0" xfId="0" applyFont="1" applyAlignment="1">
      <alignment wrapText="1"/>
    </xf>
    <xf numFmtId="0" fontId="3" fillId="0" borderId="0" xfId="0" applyFont="1" applyAlignment="1">
      <alignment vertical="justify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0" fontId="8" fillId="0" borderId="0" xfId="0" applyFont="1" applyAlignment="1"/>
    <xf numFmtId="0" fontId="0" fillId="0" borderId="0" xfId="0" applyAlignment="1"/>
    <xf numFmtId="0" fontId="0" fillId="0" borderId="0" xfId="0" applyAlignment="1">
      <alignment vertical="top"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0" fillId="0" borderId="5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0"/>
  <sheetViews>
    <sheetView zoomScale="75" workbookViewId="0">
      <selection activeCell="E2" sqref="E2:E12"/>
    </sheetView>
  </sheetViews>
  <sheetFormatPr defaultRowHeight="18"/>
  <cols>
    <col min="1" max="1" width="61.7109375" style="2" customWidth="1"/>
    <col min="2" max="2" width="33.5703125" style="2" customWidth="1"/>
    <col min="3" max="3" width="34" style="2" customWidth="1"/>
    <col min="4" max="4" width="26.7109375" style="2" customWidth="1"/>
    <col min="5" max="5" width="61.5703125" style="2" customWidth="1"/>
    <col min="6" max="16384" width="9.140625" style="2"/>
  </cols>
  <sheetData>
    <row r="1" spans="1:19" ht="50.25" customHeight="1">
      <c r="A1" s="36" t="s">
        <v>26</v>
      </c>
      <c r="B1" s="36"/>
      <c r="C1" s="36"/>
      <c r="D1" s="36"/>
      <c r="E1" s="36"/>
    </row>
    <row r="2" spans="1:19" ht="20.25" customHeight="1">
      <c r="A2" s="37" t="s">
        <v>0</v>
      </c>
      <c r="B2" s="41" t="s">
        <v>14</v>
      </c>
      <c r="C2" s="41" t="s">
        <v>15</v>
      </c>
      <c r="D2" s="39" t="s">
        <v>1</v>
      </c>
      <c r="E2" s="41" t="s">
        <v>25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70" customHeight="1">
      <c r="A3" s="38"/>
      <c r="B3" s="42"/>
      <c r="C3" s="42"/>
      <c r="D3" s="40"/>
      <c r="E3" s="42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s="1" customFormat="1" ht="20.25" customHeight="1">
      <c r="A4" s="6">
        <v>1</v>
      </c>
      <c r="B4" s="7">
        <v>2</v>
      </c>
      <c r="C4" s="6">
        <v>3</v>
      </c>
      <c r="D4" s="8">
        <v>4</v>
      </c>
      <c r="E4" s="6">
        <v>5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ht="26.25" customHeight="1">
      <c r="A5" s="10" t="s">
        <v>4</v>
      </c>
      <c r="B5" s="11">
        <v>8571.2000000000007</v>
      </c>
      <c r="C5" s="10">
        <v>5743.5</v>
      </c>
      <c r="D5" s="12">
        <f t="shared" ref="D5:D10" si="0">(C5/B5)*100</f>
        <v>67.009286914317713</v>
      </c>
      <c r="E5" s="13">
        <v>72.67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ht="30" customHeight="1">
      <c r="A6" s="10" t="s">
        <v>5</v>
      </c>
      <c r="B6" s="11">
        <v>12532.2</v>
      </c>
      <c r="C6" s="10">
        <v>5844</v>
      </c>
      <c r="D6" s="12">
        <f t="shared" si="0"/>
        <v>46.631876286685497</v>
      </c>
      <c r="E6" s="13">
        <v>49.01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0" customHeight="1">
      <c r="A7" s="10" t="s">
        <v>6</v>
      </c>
      <c r="B7" s="11">
        <v>16800.3</v>
      </c>
      <c r="C7" s="10">
        <v>6101.2</v>
      </c>
      <c r="D7" s="12">
        <f t="shared" si="0"/>
        <v>36.316018166342268</v>
      </c>
      <c r="E7" s="13">
        <v>51.89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ht="30" customHeight="1">
      <c r="A8" s="10" t="s">
        <v>7</v>
      </c>
      <c r="B8" s="11">
        <v>12908.2</v>
      </c>
      <c r="C8" s="10">
        <v>5549.5</v>
      </c>
      <c r="D8" s="12">
        <f t="shared" si="0"/>
        <v>42.992051564122029</v>
      </c>
      <c r="E8" s="13">
        <v>52.19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ht="30" customHeight="1">
      <c r="A9" s="10" t="s">
        <v>9</v>
      </c>
      <c r="B9" s="11">
        <v>14505.1</v>
      </c>
      <c r="C9" s="10">
        <v>4958.2</v>
      </c>
      <c r="D9" s="12">
        <f t="shared" si="0"/>
        <v>34.182459962358067</v>
      </c>
      <c r="E9" s="13">
        <v>35.31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30" customHeight="1">
      <c r="A10" s="10" t="s">
        <v>10</v>
      </c>
      <c r="B10" s="11">
        <v>9115.5</v>
      </c>
      <c r="C10" s="10">
        <v>4549.3</v>
      </c>
      <c r="D10" s="12">
        <f t="shared" si="0"/>
        <v>49.907300751467282</v>
      </c>
      <c r="E10" s="13">
        <v>56.57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30" customHeight="1">
      <c r="A11" s="10" t="s">
        <v>8</v>
      </c>
      <c r="B11" s="11">
        <v>66152.3</v>
      </c>
      <c r="C11" s="14">
        <v>12605.3</v>
      </c>
      <c r="D11" s="12">
        <f>C11/B11*100</f>
        <v>19.054968610312866</v>
      </c>
      <c r="E11" s="10">
        <v>24.55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53.25" customHeight="1">
      <c r="A12" s="27" t="s">
        <v>11</v>
      </c>
      <c r="B12" s="11">
        <v>314728.2</v>
      </c>
      <c r="C12" s="14">
        <v>56834.3</v>
      </c>
      <c r="D12" s="12">
        <f>C12/B12*100</f>
        <v>18.058216581799787</v>
      </c>
      <c r="E12" s="10">
        <v>20.329999999999998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42" customHeight="1">
      <c r="A13" s="19" t="s">
        <v>3</v>
      </c>
      <c r="B13" s="19">
        <f>B5+B6+B7+B8+B9+B10+B11+B12</f>
        <v>455313</v>
      </c>
      <c r="C13" s="19">
        <f>C5+C6+C7+C8+C9+C10+C11+C12</f>
        <v>102185.3</v>
      </c>
      <c r="D13" s="28" t="s">
        <v>12</v>
      </c>
      <c r="E13" s="28" t="s">
        <v>12</v>
      </c>
    </row>
    <row r="14" spans="1:19" ht="19.5">
      <c r="A14" s="15" t="s">
        <v>16</v>
      </c>
      <c r="B14" s="16" t="s">
        <v>2</v>
      </c>
      <c r="C14" s="16" t="s">
        <v>17</v>
      </c>
      <c r="D14" s="16"/>
      <c r="E14" s="44"/>
    </row>
    <row r="15" spans="1:19" ht="19.5">
      <c r="A15" s="15"/>
      <c r="B15" s="16"/>
      <c r="C15" s="44" t="s">
        <v>18</v>
      </c>
      <c r="D15" s="44"/>
      <c r="E15" s="44"/>
    </row>
    <row r="16" spans="1:19" ht="44.25" customHeight="1">
      <c r="A16" s="15"/>
      <c r="B16" s="16"/>
      <c r="C16" s="52"/>
      <c r="D16" s="44"/>
      <c r="E16" s="44"/>
    </row>
    <row r="17" spans="1:5" ht="18.75">
      <c r="A17" s="48"/>
      <c r="B17" s="16"/>
      <c r="C17" s="16" t="s">
        <v>19</v>
      </c>
      <c r="D17" s="16"/>
      <c r="E17" s="44"/>
    </row>
    <row r="18" spans="1:5" ht="18.75">
      <c r="A18" s="48"/>
      <c r="B18" s="16"/>
      <c r="C18" s="16" t="s">
        <v>20</v>
      </c>
      <c r="D18" s="16"/>
      <c r="E18" s="34"/>
    </row>
    <row r="19" spans="1:5" ht="18.75">
      <c r="A19" s="48"/>
      <c r="B19" s="16"/>
      <c r="C19" s="16" t="s">
        <v>21</v>
      </c>
      <c r="D19" s="16"/>
      <c r="E19" s="16"/>
    </row>
    <row r="20" spans="1:5" ht="18.75">
      <c r="A20" s="48"/>
      <c r="B20" s="16"/>
      <c r="C20" s="16" t="s">
        <v>22</v>
      </c>
      <c r="D20" s="16"/>
      <c r="E20" s="16"/>
    </row>
    <row r="21" spans="1:5" ht="17.25" customHeight="1">
      <c r="A21" s="48"/>
      <c r="B21" s="17"/>
      <c r="C21" s="16" t="s">
        <v>23</v>
      </c>
      <c r="D21" s="16"/>
      <c r="E21" s="16"/>
    </row>
    <row r="22" spans="1:5" ht="42.75" hidden="1" customHeight="1">
      <c r="A22" s="49"/>
      <c r="B22" s="16"/>
      <c r="C22" s="16"/>
      <c r="D22" s="16"/>
      <c r="E22" s="16"/>
    </row>
    <row r="23" spans="1:5" ht="28.5" customHeight="1">
      <c r="A23" s="15" t="s">
        <v>24</v>
      </c>
      <c r="B23" s="16"/>
      <c r="C23" s="16"/>
      <c r="D23" s="16"/>
      <c r="E23" s="17"/>
    </row>
    <row r="24" spans="1:5" ht="22.5" customHeight="1">
      <c r="A24" s="48"/>
      <c r="B24" s="50"/>
      <c r="C24" s="16"/>
      <c r="D24" s="16"/>
      <c r="E24" s="17"/>
    </row>
    <row r="25" spans="1:5" ht="36.75" customHeight="1">
      <c r="A25" s="48"/>
      <c r="B25" s="50"/>
      <c r="C25" s="18"/>
      <c r="D25" s="16"/>
      <c r="E25" s="17"/>
    </row>
    <row r="26" spans="1:5" ht="16.5" hidden="1" customHeight="1">
      <c r="A26" s="48"/>
      <c r="B26" s="50"/>
      <c r="C26" s="16"/>
      <c r="D26" s="16"/>
      <c r="E26" s="16"/>
    </row>
    <row r="27" spans="1:5" ht="20.25" hidden="1" customHeight="1">
      <c r="A27" s="48"/>
      <c r="B27" s="50"/>
      <c r="C27" s="16"/>
      <c r="D27" s="16"/>
      <c r="E27" s="16"/>
    </row>
    <row r="28" spans="1:5" ht="35.25" customHeight="1">
      <c r="A28" s="46"/>
      <c r="B28" s="50"/>
      <c r="C28" s="24"/>
      <c r="D28" s="22"/>
      <c r="E28" s="4"/>
    </row>
    <row r="29" spans="1:5" ht="22.5" customHeight="1">
      <c r="A29" s="50"/>
      <c r="B29" s="50"/>
      <c r="C29" s="16"/>
      <c r="D29" s="3"/>
      <c r="E29" s="4"/>
    </row>
    <row r="30" spans="1:5" ht="27" customHeight="1">
      <c r="A30" s="50"/>
      <c r="B30" s="50"/>
      <c r="C30" s="16"/>
      <c r="D30" s="3"/>
      <c r="E30" s="4"/>
    </row>
    <row r="31" spans="1:5" ht="25.5" customHeight="1">
      <c r="A31" s="20"/>
      <c r="B31" s="21"/>
      <c r="C31" s="23"/>
      <c r="D31" s="3"/>
      <c r="E31" s="4"/>
    </row>
    <row r="32" spans="1:5" ht="25.5" customHeight="1">
      <c r="A32" s="20"/>
      <c r="B32" s="21"/>
      <c r="C32" s="25"/>
      <c r="D32" s="3"/>
      <c r="E32" s="26"/>
    </row>
    <row r="33" spans="1:5" ht="25.5" customHeight="1">
      <c r="A33" s="20"/>
      <c r="B33" s="21"/>
      <c r="C33" s="25"/>
      <c r="D33" s="3"/>
      <c r="E33" s="26"/>
    </row>
    <row r="34" spans="1:5" ht="21.75" customHeight="1">
      <c r="A34" s="20"/>
      <c r="B34" s="21"/>
      <c r="C34" s="48"/>
      <c r="D34" s="51"/>
      <c r="E34" s="26"/>
    </row>
    <row r="35" spans="1:5" ht="24.75" customHeight="1">
      <c r="A35" s="20"/>
      <c r="B35" s="21"/>
      <c r="C35" s="51"/>
      <c r="D35" s="51"/>
      <c r="E35" s="4"/>
    </row>
    <row r="36" spans="1:5" ht="24" customHeight="1">
      <c r="A36" s="45"/>
      <c r="B36" s="46"/>
      <c r="C36" s="46"/>
    </row>
    <row r="37" spans="1:5" ht="12" hidden="1" customHeight="1">
      <c r="A37" s="45"/>
      <c r="B37" s="46"/>
      <c r="C37" s="46"/>
    </row>
    <row r="38" spans="1:5">
      <c r="A38" s="45"/>
      <c r="B38" s="46"/>
      <c r="C38" s="46"/>
      <c r="E38" s="43"/>
    </row>
    <row r="39" spans="1:5" ht="14.25" customHeight="1">
      <c r="A39" s="47"/>
      <c r="B39" s="46"/>
      <c r="C39" s="46"/>
      <c r="E39" s="43"/>
    </row>
    <row r="40" spans="1:5" ht="24.75" customHeight="1">
      <c r="E40" s="43"/>
    </row>
  </sheetData>
  <mergeCells count="14">
    <mergeCell ref="E38:E40"/>
    <mergeCell ref="E14:E17"/>
    <mergeCell ref="A36:C37"/>
    <mergeCell ref="A38:C39"/>
    <mergeCell ref="A17:A22"/>
    <mergeCell ref="A24:B30"/>
    <mergeCell ref="C34:D35"/>
    <mergeCell ref="C15:D16"/>
    <mergeCell ref="A1:E1"/>
    <mergeCell ref="A2:A3"/>
    <mergeCell ref="D2:D3"/>
    <mergeCell ref="E2:E3"/>
    <mergeCell ref="B2:B3"/>
    <mergeCell ref="C2:C3"/>
  </mergeCells>
  <phoneticPr fontId="1" type="noConversion"/>
  <pageMargins left="0.75" right="0.75" top="1" bottom="1" header="0.5" footer="0.5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tabSelected="1" topLeftCell="A7" zoomScale="75" workbookViewId="0">
      <selection activeCell="G17" sqref="G17"/>
    </sheetView>
  </sheetViews>
  <sheetFormatPr defaultRowHeight="18"/>
  <cols>
    <col min="1" max="1" width="42.85546875" style="2" customWidth="1"/>
    <col min="2" max="2" width="24" style="2" customWidth="1"/>
    <col min="3" max="3" width="25.7109375" style="2" customWidth="1"/>
    <col min="4" max="4" width="21.5703125" style="2" customWidth="1"/>
    <col min="5" max="5" width="34" style="2" customWidth="1"/>
    <col min="6" max="6" width="26.7109375" style="2" customWidth="1"/>
    <col min="7" max="7" width="41.42578125" style="2" customWidth="1"/>
    <col min="8" max="16384" width="9.140625" style="2"/>
  </cols>
  <sheetData>
    <row r="1" spans="1:21" ht="50.25" customHeight="1">
      <c r="A1" s="36" t="s">
        <v>26</v>
      </c>
      <c r="B1" s="36"/>
      <c r="C1" s="36"/>
      <c r="D1" s="36"/>
      <c r="E1" s="36"/>
      <c r="F1" s="36"/>
      <c r="G1" s="36"/>
    </row>
    <row r="2" spans="1:21" ht="20.25" customHeight="1">
      <c r="A2" s="37" t="s">
        <v>0</v>
      </c>
      <c r="B2" s="41" t="s">
        <v>27</v>
      </c>
      <c r="C2" s="41" t="s">
        <v>29</v>
      </c>
      <c r="D2" s="41" t="s">
        <v>30</v>
      </c>
      <c r="E2" s="41" t="s">
        <v>28</v>
      </c>
      <c r="F2" s="39" t="s">
        <v>1</v>
      </c>
      <c r="G2" s="41" t="s">
        <v>25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409.5" customHeight="1">
      <c r="A3" s="38"/>
      <c r="B3" s="42"/>
      <c r="C3" s="55"/>
      <c r="D3" s="55"/>
      <c r="E3" s="42"/>
      <c r="F3" s="40"/>
      <c r="G3" s="4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s="1" customFormat="1" ht="20.25" customHeight="1">
      <c r="A4" s="6">
        <v>1</v>
      </c>
      <c r="B4" s="7">
        <v>2</v>
      </c>
      <c r="C4" s="7"/>
      <c r="D4" s="7"/>
      <c r="E4" s="6">
        <v>3</v>
      </c>
      <c r="F4" s="8">
        <v>4</v>
      </c>
      <c r="G4" s="6">
        <v>5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26.25" customHeight="1">
      <c r="A5" s="10" t="s">
        <v>4</v>
      </c>
      <c r="B5" s="11">
        <v>10001.1</v>
      </c>
      <c r="C5" s="11">
        <v>4370.5</v>
      </c>
      <c r="D5" s="11">
        <f>B5+C5</f>
        <v>14371.6</v>
      </c>
      <c r="E5" s="10">
        <v>5546.9</v>
      </c>
      <c r="F5" s="12">
        <f>(E5/D5)*100</f>
        <v>38.596259289153608</v>
      </c>
      <c r="G5" s="13">
        <v>72.67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30" customHeight="1">
      <c r="A6" s="10" t="s">
        <v>5</v>
      </c>
      <c r="B6" s="11">
        <v>12427.4</v>
      </c>
      <c r="C6" s="11">
        <v>554.1</v>
      </c>
      <c r="D6" s="11">
        <f t="shared" ref="D6:D12" si="0">B6+C6</f>
        <v>12981.5</v>
      </c>
      <c r="E6" s="10">
        <v>5772.2</v>
      </c>
      <c r="F6" s="12">
        <f t="shared" ref="F6:F12" si="1">(E6/D6)*100</f>
        <v>44.464815314100839</v>
      </c>
      <c r="G6" s="13">
        <v>49.01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30" customHeight="1">
      <c r="A7" s="10" t="s">
        <v>6</v>
      </c>
      <c r="B7" s="11">
        <v>20384.7</v>
      </c>
      <c r="C7" s="11">
        <v>9376.5</v>
      </c>
      <c r="D7" s="11">
        <f t="shared" si="0"/>
        <v>29761.200000000001</v>
      </c>
      <c r="E7" s="10">
        <v>5804.4</v>
      </c>
      <c r="F7" s="12">
        <f t="shared" si="1"/>
        <v>19.503245836861417</v>
      </c>
      <c r="G7" s="13">
        <v>51.89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30" customHeight="1">
      <c r="A8" s="10" t="s">
        <v>7</v>
      </c>
      <c r="B8" s="11">
        <v>15293.3</v>
      </c>
      <c r="C8" s="11">
        <v>2172.3000000000002</v>
      </c>
      <c r="D8" s="11">
        <f t="shared" si="0"/>
        <v>17465.599999999999</v>
      </c>
      <c r="E8" s="10">
        <v>5458.3</v>
      </c>
      <c r="F8" s="12">
        <f t="shared" si="1"/>
        <v>31.251717662147311</v>
      </c>
      <c r="G8" s="13">
        <v>52.19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30" customHeight="1">
      <c r="A9" s="10" t="s">
        <v>9</v>
      </c>
      <c r="B9" s="11">
        <v>14241.7</v>
      </c>
      <c r="C9" s="11">
        <v>101.4</v>
      </c>
      <c r="D9" s="11">
        <f t="shared" si="0"/>
        <v>14343.1</v>
      </c>
      <c r="E9" s="10">
        <v>4857</v>
      </c>
      <c r="F9" s="12">
        <f t="shared" si="1"/>
        <v>33.862972439709687</v>
      </c>
      <c r="G9" s="13">
        <v>35.31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30" customHeight="1">
      <c r="A10" s="10" t="s">
        <v>10</v>
      </c>
      <c r="B10" s="11">
        <v>10747.8</v>
      </c>
      <c r="C10" s="11">
        <v>1355.5</v>
      </c>
      <c r="D10" s="11">
        <f t="shared" si="0"/>
        <v>12103.3</v>
      </c>
      <c r="E10" s="10">
        <v>4490</v>
      </c>
      <c r="F10" s="12">
        <f t="shared" si="1"/>
        <v>37.097320565465623</v>
      </c>
      <c r="G10" s="13">
        <v>56.57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ht="30" customHeight="1">
      <c r="A11" s="10" t="s">
        <v>8</v>
      </c>
      <c r="B11" s="11">
        <v>59918</v>
      </c>
      <c r="C11" s="11">
        <v>12848</v>
      </c>
      <c r="D11" s="11">
        <f t="shared" si="0"/>
        <v>72766</v>
      </c>
      <c r="E11" s="14">
        <v>12446.6</v>
      </c>
      <c r="F11" s="12">
        <f t="shared" si="1"/>
        <v>17.104966605282687</v>
      </c>
      <c r="G11" s="10">
        <v>24.55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58.5" customHeight="1">
      <c r="A12" s="33" t="s">
        <v>13</v>
      </c>
      <c r="B12" s="11">
        <v>359401.4</v>
      </c>
      <c r="C12" s="11">
        <v>38890.400000000001</v>
      </c>
      <c r="D12" s="11">
        <f t="shared" si="0"/>
        <v>398291.80000000005</v>
      </c>
      <c r="E12" s="14">
        <v>54123.9</v>
      </c>
      <c r="F12" s="12">
        <f t="shared" si="1"/>
        <v>13.589006853769019</v>
      </c>
      <c r="G12" s="10">
        <v>20.329999999999998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42" customHeight="1">
      <c r="A13" s="19" t="s">
        <v>3</v>
      </c>
      <c r="B13" s="19">
        <f>B5+B6+B7+B8+B9+B10+B11+B12</f>
        <v>502415.4</v>
      </c>
      <c r="C13" s="19">
        <f t="shared" ref="C13:D13" si="2">C5+C6+C7+C8+C9+C10+C11+C12</f>
        <v>69668.700000000012</v>
      </c>
      <c r="D13" s="19">
        <f t="shared" si="2"/>
        <v>572084.10000000009</v>
      </c>
      <c r="E13" s="19">
        <f>E5+E6+E7+E8+E9+E10+E11+E12</f>
        <v>98499.3</v>
      </c>
      <c r="F13" s="28" t="s">
        <v>12</v>
      </c>
      <c r="G13" s="28" t="s">
        <v>12</v>
      </c>
    </row>
    <row r="14" spans="1:21" ht="19.5">
      <c r="A14" s="15"/>
      <c r="B14" s="16"/>
      <c r="C14" s="16"/>
      <c r="D14" s="16"/>
      <c r="E14" s="16"/>
      <c r="F14" s="16"/>
      <c r="G14" s="44"/>
    </row>
    <row r="15" spans="1:21" ht="18.75">
      <c r="A15" s="53"/>
      <c r="B15" s="16"/>
      <c r="C15" s="16"/>
      <c r="D15" s="16"/>
      <c r="E15" s="16"/>
      <c r="F15" s="16"/>
      <c r="G15" s="44"/>
    </row>
    <row r="16" spans="1:21" ht="18.75">
      <c r="A16" s="48"/>
      <c r="B16" s="16"/>
      <c r="C16" s="16"/>
      <c r="D16" s="16"/>
      <c r="E16" s="16"/>
      <c r="F16" s="16"/>
      <c r="G16" s="16"/>
    </row>
    <row r="17" spans="1:7" ht="24.75" customHeight="1">
      <c r="A17" s="48"/>
      <c r="B17" s="17"/>
      <c r="C17" s="17"/>
      <c r="D17" s="17"/>
      <c r="E17" s="16"/>
      <c r="F17" s="16"/>
      <c r="G17" s="16"/>
    </row>
    <row r="18" spans="1:7" ht="12.75" customHeight="1">
      <c r="A18" s="49"/>
      <c r="B18" s="16"/>
      <c r="C18" s="16"/>
      <c r="D18" s="16"/>
      <c r="E18" s="16"/>
      <c r="F18" s="16"/>
      <c r="G18" s="16"/>
    </row>
    <row r="19" spans="1:7" ht="28.5" customHeight="1">
      <c r="A19" s="15"/>
      <c r="B19" s="16"/>
      <c r="C19" s="16"/>
      <c r="D19" s="16"/>
      <c r="E19" s="16"/>
      <c r="F19" s="16"/>
      <c r="G19" s="17"/>
    </row>
    <row r="20" spans="1:7" ht="22.5" customHeight="1">
      <c r="A20" s="53"/>
      <c r="B20" s="16"/>
      <c r="C20" s="16"/>
      <c r="D20" s="16"/>
      <c r="E20" s="16"/>
      <c r="F20" s="16"/>
      <c r="G20" s="17"/>
    </row>
    <row r="21" spans="1:7" ht="28.5" customHeight="1">
      <c r="A21" s="48"/>
      <c r="B21" s="16"/>
      <c r="C21" s="16"/>
      <c r="D21" s="16"/>
      <c r="E21" s="18"/>
      <c r="F21" s="16"/>
      <c r="G21" s="17"/>
    </row>
    <row r="22" spans="1:7" ht="16.5" hidden="1" customHeight="1">
      <c r="A22" s="48"/>
      <c r="B22" s="16"/>
      <c r="C22" s="16"/>
      <c r="D22" s="16"/>
      <c r="E22" s="16"/>
      <c r="F22" s="16"/>
      <c r="G22" s="16"/>
    </row>
    <row r="23" spans="1:7" ht="20.25" hidden="1" customHeight="1">
      <c r="A23" s="48"/>
      <c r="B23" s="16"/>
      <c r="C23" s="16"/>
      <c r="D23" s="16"/>
      <c r="E23" s="16"/>
      <c r="F23" s="16"/>
      <c r="G23" s="16"/>
    </row>
    <row r="24" spans="1:7" ht="43.5" customHeight="1">
      <c r="A24" s="20"/>
      <c r="B24" s="21"/>
      <c r="C24" s="21"/>
      <c r="D24" s="21"/>
      <c r="E24" s="31"/>
      <c r="F24" s="32"/>
      <c r="G24" s="30"/>
    </row>
    <row r="25" spans="1:7" ht="32.25" customHeight="1">
      <c r="A25" s="54"/>
      <c r="B25" s="51"/>
      <c r="C25" s="35"/>
      <c r="D25" s="35"/>
      <c r="E25" s="16"/>
      <c r="F25" s="3"/>
      <c r="G25" s="30"/>
    </row>
    <row r="26" spans="1:7" ht="30" customHeight="1">
      <c r="A26" s="51"/>
      <c r="B26" s="51"/>
      <c r="C26" s="35"/>
      <c r="D26" s="35"/>
      <c r="E26" s="16"/>
      <c r="F26" s="3"/>
      <c r="G26" s="30"/>
    </row>
    <row r="27" spans="1:7" ht="25.5" customHeight="1">
      <c r="A27" s="20"/>
      <c r="B27" s="21"/>
      <c r="C27" s="21"/>
      <c r="D27" s="21"/>
      <c r="E27" s="29"/>
      <c r="F27" s="3"/>
      <c r="G27" s="30"/>
    </row>
    <row r="28" spans="1:7" ht="24.75" customHeight="1">
      <c r="A28" s="20"/>
      <c r="B28" s="21"/>
      <c r="C28" s="21"/>
      <c r="D28" s="21"/>
      <c r="E28" s="29"/>
      <c r="F28" s="3"/>
      <c r="G28" s="30"/>
    </row>
    <row r="29" spans="1:7" ht="24" customHeight="1">
      <c r="A29" s="45"/>
      <c r="B29" s="46"/>
      <c r="C29" s="46"/>
      <c r="D29" s="46"/>
      <c r="E29" s="46"/>
    </row>
    <row r="30" spans="1:7" ht="12" hidden="1" customHeight="1">
      <c r="A30" s="45"/>
      <c r="B30" s="46"/>
      <c r="C30" s="46"/>
      <c r="D30" s="46"/>
      <c r="E30" s="46"/>
    </row>
    <row r="31" spans="1:7">
      <c r="A31" s="45"/>
      <c r="B31" s="46"/>
      <c r="C31" s="46"/>
      <c r="D31" s="46"/>
      <c r="E31" s="46"/>
      <c r="G31" s="43"/>
    </row>
    <row r="32" spans="1:7" ht="14.25" customHeight="1">
      <c r="A32" s="47"/>
      <c r="B32" s="46"/>
      <c r="C32" s="46"/>
      <c r="D32" s="46"/>
      <c r="E32" s="46"/>
      <c r="G32" s="43"/>
    </row>
    <row r="33" spans="7:7" ht="24.75" customHeight="1">
      <c r="G33" s="43"/>
    </row>
  </sheetData>
  <mergeCells count="15">
    <mergeCell ref="A31:E32"/>
    <mergeCell ref="G31:G33"/>
    <mergeCell ref="A1:G1"/>
    <mergeCell ref="A2:A3"/>
    <mergeCell ref="B2:B3"/>
    <mergeCell ref="E2:E3"/>
    <mergeCell ref="F2:F3"/>
    <mergeCell ref="G2:G3"/>
    <mergeCell ref="G14:G15"/>
    <mergeCell ref="A15:A18"/>
    <mergeCell ref="A20:A23"/>
    <mergeCell ref="A25:B26"/>
    <mergeCell ref="A29:E30"/>
    <mergeCell ref="C2:C3"/>
    <mergeCell ref="D2:D3"/>
  </mergeCells>
  <pageMargins left="0.75" right="0.75" top="1" bottom="1" header="0.5" footer="0.5"/>
  <pageSetup paperSize="9"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План</vt:lpstr>
      <vt:lpstr>Факт</vt:lpstr>
      <vt:lpstr>Лист2</vt:lpstr>
      <vt:lpstr>Лист3</vt:lpstr>
    </vt:vector>
  </TitlesOfParts>
  <Company>****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Anya22</dc:creator>
  <cp:lastModifiedBy>user</cp:lastModifiedBy>
  <cp:lastPrinted>2019-02-13T12:07:53Z</cp:lastPrinted>
  <dcterms:created xsi:type="dcterms:W3CDTF">2010-06-18T12:13:04Z</dcterms:created>
  <dcterms:modified xsi:type="dcterms:W3CDTF">2019-02-13T12:14:53Z</dcterms:modified>
</cp:coreProperties>
</file>